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fesaedu-my.sharepoint.com/personal/annette_johnson_tafesa_edu_au/Documents/Work/"/>
    </mc:Choice>
  </mc:AlternateContent>
  <xr:revisionPtr revIDLastSave="11" documentId="8_{8877C748-D408-428C-87D8-82C625FD7D20}" xr6:coauthVersionLast="47" xr6:coauthVersionMax="47" xr10:uidLastSave="{8E6C15A1-1E9C-4018-B0B1-0341BD3ACAA8}"/>
  <bookViews>
    <workbookView xWindow="-110" yWindow="-110" windowWidth="19420" windowHeight="10420" xr2:uid="{40958C3A-78BD-4B8B-8176-641F1C21F37E}"/>
  </bookViews>
  <sheets>
    <sheet name="2022 Planner HPI hou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36" i="1"/>
  <c r="AI22" i="1" l="1"/>
  <c r="BB31" i="1" l="1"/>
  <c r="L8" i="1"/>
  <c r="AN29" i="1"/>
  <c r="BC32" i="1" l="1"/>
  <c r="BC31" i="1"/>
  <c r="BC33" i="1" s="1"/>
</calcChain>
</file>

<file path=xl/sharedStrings.xml><?xml version="1.0" encoding="utf-8"?>
<sst xmlns="http://schemas.openxmlformats.org/spreadsheetml/2006/main" count="717" uniqueCount="158">
  <si>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</si>
  <si>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</si>
  <si>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</si>
  <si>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</si>
  <si>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</si>
  <si>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</si>
  <si>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</si>
  <si>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</si>
  <si>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</si>
  <si>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</si>
  <si>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</si>
  <si>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</si>
  <si>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</t>
  </si>
  <si>
    <t>Timetable / classes</t>
  </si>
  <si>
    <t>Staffing</t>
  </si>
  <si>
    <t>Mon</t>
  </si>
  <si>
    <t>AM Plan,
PM Prep + Briefs</t>
  </si>
  <si>
    <t>AJ/JF</t>
  </si>
  <si>
    <t>Tue</t>
  </si>
  <si>
    <t xml:space="preserve">AM Lead Adv. Based. Act.
PM Hazards </t>
  </si>
  <si>
    <t>AJ
JF</t>
  </si>
  <si>
    <t>Hike  field trip -Dutchmans expo</t>
  </si>
  <si>
    <t>AJ + HPI 8 hours (DM)</t>
  </si>
  <si>
    <t>AM Mang risk 
PM Manage Risk</t>
  </si>
  <si>
    <t>JF</t>
  </si>
  <si>
    <t>Wed</t>
  </si>
  <si>
    <t>F/W kayak  Skills Day</t>
  </si>
  <si>
    <t xml:space="preserve">AJ  + JF +
MH </t>
  </si>
  <si>
    <t>AM   Plan / Nav
PM Lead BW</t>
  </si>
  <si>
    <t>AM Legal complience
PM  Coordinate  teams</t>
  </si>
  <si>
    <t>JF
AJ</t>
  </si>
  <si>
    <t>Thu</t>
  </si>
  <si>
    <t>AM Nav
PM WHS</t>
  </si>
  <si>
    <t>TRIP PLAN AND PREP + Brief</t>
  </si>
  <si>
    <t>JF AJ</t>
  </si>
  <si>
    <t>Hike  field trip - Alps winter walk</t>
  </si>
  <si>
    <t>JF, AJ</t>
  </si>
  <si>
    <t>re-assessments???</t>
  </si>
  <si>
    <t>Fri</t>
  </si>
  <si>
    <t xml:space="preserve">AM Lead BW
</t>
  </si>
  <si>
    <t xml:space="preserve">JF
</t>
  </si>
  <si>
    <t>Sat</t>
  </si>
  <si>
    <t xml:space="preserve">HPI hour total </t>
  </si>
  <si>
    <t>Warraweena field trip</t>
  </si>
  <si>
    <t>JF,AJ</t>
  </si>
  <si>
    <t>Sun</t>
  </si>
  <si>
    <t>1 O'Week</t>
  </si>
  <si>
    <t>Welcome / Intro
Activities / campus tour</t>
  </si>
  <si>
    <t>AJ, JF</t>
  </si>
  <si>
    <t>AM Plan / Devel. Outdoor act. 
PM Faciliate groups</t>
  </si>
  <si>
    <t>AM BW skills / plan  
PM Nav</t>
  </si>
  <si>
    <t xml:space="preserve">AM BW skills
PM Weather </t>
  </si>
  <si>
    <t>Remote First Aid / Co-ord. emerg. Response</t>
  </si>
  <si>
    <t>external, JF</t>
  </si>
  <si>
    <t>AM Clean up/ debrief
PM  Lead Bushwalk</t>
  </si>
  <si>
    <t>AJ 
JF</t>
  </si>
  <si>
    <t>Labour Day Public Holiday</t>
  </si>
  <si>
    <t>Ropes prac skills day</t>
  </si>
  <si>
    <t>AJ, JF + HPI ? (7hrs)</t>
  </si>
  <si>
    <t>Student services / libruary
Shed induction</t>
  </si>
  <si>
    <t>Mt Crawford field trip</t>
  </si>
  <si>
    <t>JF + HPI (Dee 7 hrs)</t>
  </si>
  <si>
    <t>AM Weather
PM  plan / prep /nav</t>
  </si>
  <si>
    <t xml:space="preserve">AM Mang risk 
PM Coord  Clients  </t>
  </si>
  <si>
    <t>Rope assessments day</t>
  </si>
  <si>
    <t>Activitiy day - kayak - PT RIVER</t>
  </si>
  <si>
    <t>F/W kayak  Skills Day (Rolls)</t>
  </si>
  <si>
    <t>AM  Minimal impact
PM Minimum impact</t>
  </si>
  <si>
    <t>AJ</t>
  </si>
  <si>
    <t>Walk #1</t>
  </si>
  <si>
    <t>Specialisation  Skills Day</t>
  </si>
  <si>
    <t xml:space="preserve">AJ/ JF
 TG/DM (2x HPI 7 hours)
 </t>
  </si>
  <si>
    <t xml:space="preserve">Activitiy day - orientterring </t>
  </si>
  <si>
    <t>AM Debrief
PM WHS</t>
  </si>
  <si>
    <t>AM Weather 
PM Weather</t>
  </si>
  <si>
    <t>Walk#2</t>
  </si>
  <si>
    <t>AM Lead BW
PM  plan prep / brief</t>
  </si>
  <si>
    <t>JF
AJ/JF</t>
  </si>
  <si>
    <t>offers</t>
  </si>
  <si>
    <t>Ropes Course Intro</t>
  </si>
  <si>
    <t>Ropes Course Skills prac</t>
  </si>
  <si>
    <t>Aj, JF, HPI? (7hrs)</t>
  </si>
  <si>
    <t>FINAL submission date</t>
  </si>
  <si>
    <t>Adelaide Cup Public Holiday</t>
  </si>
  <si>
    <t>AM Aboriginal culture 
PM Aboriginal culture</t>
  </si>
  <si>
    <t>External</t>
  </si>
  <si>
    <t>AM Plan, Nav
PM Prep</t>
  </si>
  <si>
    <t>Queens B'day Public Holiday</t>
  </si>
  <si>
    <t>Hike  field trip - ABC expo</t>
  </si>
  <si>
    <t>JF + HPI 8hours (DM)</t>
  </si>
  <si>
    <t>Hike  field trip - Warraweena expo</t>
  </si>
  <si>
    <t xml:space="preserve">AM Lead Adv. Based Act.
PM Hazards </t>
  </si>
  <si>
    <t xml:space="preserve">AM Aboriginal culture 
PM Aboriginal culture </t>
  </si>
  <si>
    <t>Caroona field trip</t>
  </si>
  <si>
    <t>AM Debrief/Lead BW
PM Nav test</t>
  </si>
  <si>
    <t>Hike  field trip - summer alpine</t>
  </si>
  <si>
    <t>F/W Kayak   intro / Theory</t>
  </si>
  <si>
    <t>F/W Kayak  Skills Day (lead #1)</t>
  </si>
  <si>
    <t>AM Student. Serv. chat
PM Catch up / re-assessments</t>
  </si>
  <si>
    <t>Student ser.
JF</t>
  </si>
  <si>
    <t xml:space="preserve">AM  Lead BW / Plan
PM Minimum impact </t>
  </si>
  <si>
    <t>AM Operate Comms
PM WHS</t>
  </si>
  <si>
    <t>AM Lead BW
PMLead BW</t>
  </si>
  <si>
    <t>F/W kayak plan / prep</t>
  </si>
  <si>
    <t>Good Friday</t>
  </si>
  <si>
    <t xml:space="preserve">
</t>
  </si>
  <si>
    <t>AM Plan /Devel. Outdoor act. 
PM Faciliate groups</t>
  </si>
  <si>
    <t xml:space="preserve">Specialisation Week 
kayak chambers  Trip
</t>
  </si>
  <si>
    <t>Easter Monday</t>
  </si>
  <si>
    <t>AM Debrief
PM Lead BW</t>
  </si>
  <si>
    <t xml:space="preserve"> AJ
JF</t>
  </si>
  <si>
    <t>Hike  field trip - Flinders (day walks)</t>
  </si>
  <si>
    <t>JF + HPIx 8hours (DM)</t>
  </si>
  <si>
    <t>JF/AJ</t>
  </si>
  <si>
    <t>JF, AJ
JF</t>
  </si>
  <si>
    <t xml:space="preserve">AM Lead Adv. Based. Act. 
PM Hazards </t>
  </si>
  <si>
    <t>AM Minimum impact
PM Minimum impact</t>
  </si>
  <si>
    <t>F/W Kayak  Skills Day</t>
  </si>
  <si>
    <t>JF+ HPIx 8hours (DM)</t>
  </si>
  <si>
    <t>AM Lead BW
PM  specialisation plan / prep</t>
  </si>
  <si>
    <t>AM clean up/debrief
PM - ROLLS  / SDS - study grp</t>
  </si>
  <si>
    <t>AM  Weather
PM Specialisation prep</t>
  </si>
  <si>
    <t>JF +HPIx 8hours (DM)</t>
  </si>
  <si>
    <t>JF / AJ</t>
  </si>
  <si>
    <t>IE event #2</t>
  </si>
  <si>
    <t>JF HPIx 8hours (DM)</t>
  </si>
  <si>
    <t>AM Industry talks  / career development</t>
  </si>
  <si>
    <t>JF, AJ + Guests</t>
  </si>
  <si>
    <t>Hike  field trip - Gammons expo</t>
  </si>
  <si>
    <t>AM BW skills
PM  Hazards</t>
  </si>
  <si>
    <t>Anzac day holiday</t>
  </si>
  <si>
    <t>Specialisation Week 
kayak Chowilla Trip</t>
  </si>
  <si>
    <t>AM Clean up/ debrief
PM  Resits - Nav/weather</t>
  </si>
  <si>
    <t xml:space="preserve">AM Mang risk 
PM Coord Cllients </t>
  </si>
  <si>
    <t>Clean up &amp; Debrief</t>
  </si>
  <si>
    <t>AM Plan / Devel. Outdoor Act
PM Nav</t>
  </si>
  <si>
    <t xml:space="preserve">Specialisation Week 
kayak Chowilla Trip
</t>
  </si>
  <si>
    <t xml:space="preserve">AM Mang risk 
PM Coord team </t>
  </si>
  <si>
    <t xml:space="preserve">END S2 catch up / tracking / assessments / SDS </t>
  </si>
  <si>
    <t xml:space="preserve">Sem 2 HPI hour total </t>
  </si>
  <si>
    <t>Aus day</t>
  </si>
  <si>
    <t>Mt Crawford nav day</t>
  </si>
  <si>
    <t>Specialisation  into</t>
  </si>
  <si>
    <t>JF
AJ / DM or TG (7)</t>
  </si>
  <si>
    <t>Specialisation Week 
Sea kayak - wardang
climb - metro</t>
  </si>
  <si>
    <t>AJ + JF
2x HPI 7 hours (TG+DM)</t>
  </si>
  <si>
    <t>TOTAL HOURS</t>
  </si>
  <si>
    <t>IE event #3</t>
  </si>
  <si>
    <t>WHS 
WHS</t>
  </si>
  <si>
    <t>END S1 catch up / tracking / assessments / SDS / S2 rego</t>
  </si>
  <si>
    <t>Clean up / debrief...</t>
  </si>
  <si>
    <t>ROPES HPI??</t>
  </si>
  <si>
    <t>14 (DM)</t>
  </si>
  <si>
    <t>Sem 1 HPI hour total</t>
  </si>
  <si>
    <t>Tim Gill</t>
  </si>
  <si>
    <t>Doreen Marchesan</t>
  </si>
  <si>
    <t xml:space="preserve">AM Weather test
PM Minimum impact </t>
  </si>
  <si>
    <t xml:space="preserve">NOTES: 
SDS = Self directed Study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</si>
</sst>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3F3F76"/>
      <name val="Calibri"/>
      <family val="2"/>
      <scheme val="minor"/>
    </font>
    <font>
      <sz val="14"/>
      <color rgb="FF9C0006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</cellStyleXfs>
  <cellXfs count="271">
    <xf numFmtId="0" fontId="0" fillId="0" borderId="0" xfId="0"/>
    <xf numFmtId="0" fontId="5" fillId="0" borderId="2" xfId="0" applyFont="1" applyBorder="1"/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5" fillId="6" borderId="2" xfId="0" applyFont="1" applyFill="1" applyBorder="1"/>
    <xf numFmtId="0" fontId="6" fillId="6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6" borderId="2" xfId="0" applyFont="1" applyFill="1" applyBorder="1" applyAlignment="1">
      <alignment vertical="top" wrapText="1"/>
    </xf>
    <xf numFmtId="0" fontId="5" fillId="7" borderId="2" xfId="0" applyFont="1" applyFill="1" applyBorder="1"/>
    <xf numFmtId="0" fontId="6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/>
    </xf>
    <xf numFmtId="1" fontId="6" fillId="7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5" fillId="7" borderId="13" xfId="0" applyFont="1" applyFill="1" applyBorder="1"/>
    <xf numFmtId="0" fontId="9" fillId="7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/>
    </xf>
    <xf numFmtId="0" fontId="2" fillId="6" borderId="12" xfId="1" applyFill="1" applyBorder="1" applyAlignment="1">
      <alignment horizontal="center"/>
    </xf>
    <xf numFmtId="0" fontId="5" fillId="6" borderId="1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9" fillId="6" borderId="2" xfId="2" applyFont="1" applyFill="1" applyBorder="1" applyAlignment="1">
      <alignment vertical="center" wrapText="1"/>
    </xf>
    <xf numFmtId="0" fontId="9" fillId="6" borderId="12" xfId="2" applyFont="1" applyFill="1" applyBorder="1" applyAlignment="1">
      <alignment horizontal="left" vertical="top"/>
    </xf>
    <xf numFmtId="0" fontId="5" fillId="9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7" borderId="3" xfId="0" applyFont="1" applyFill="1" applyBorder="1"/>
    <xf numFmtId="0" fontId="9" fillId="7" borderId="11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0" fillId="7" borderId="11" xfId="0" applyFont="1" applyFill="1" applyBorder="1" applyAlignment="1">
      <alignment vertical="center"/>
    </xf>
    <xf numFmtId="0" fontId="5" fillId="7" borderId="14" xfId="0" applyFont="1" applyFill="1" applyBorder="1"/>
    <xf numFmtId="0" fontId="5" fillId="7" borderId="14" xfId="0" applyFont="1" applyFill="1" applyBorder="1" applyAlignment="1">
      <alignment wrapText="1"/>
    </xf>
    <xf numFmtId="0" fontId="9" fillId="6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horizontal="left" vertical="top"/>
    </xf>
    <xf numFmtId="0" fontId="5" fillId="8" borderId="14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wrapText="1"/>
    </xf>
    <xf numFmtId="0" fontId="6" fillId="0" borderId="1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0" borderId="2" xfId="0" applyFont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vertical="center" wrapText="1"/>
    </xf>
    <xf numFmtId="0" fontId="5" fillId="12" borderId="15" xfId="0" applyFont="1" applyFill="1" applyBorder="1" applyAlignment="1">
      <alignment vertical="center" wrapText="1"/>
    </xf>
    <xf numFmtId="0" fontId="5" fillId="12" borderId="1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2" fillId="6" borderId="16" xfId="2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4" fillId="6" borderId="12" xfId="2" applyFont="1" applyFill="1" applyBorder="1" applyAlignment="1">
      <alignment horizontal="center" vertical="center"/>
    </xf>
    <xf numFmtId="0" fontId="12" fillId="6" borderId="14" xfId="2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2" fillId="6" borderId="2" xfId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/>
    </xf>
    <xf numFmtId="0" fontId="2" fillId="6" borderId="2" xfId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6" borderId="12" xfId="1" applyFont="1" applyFill="1" applyBorder="1" applyAlignment="1">
      <alignment horizontal="center"/>
    </xf>
    <xf numFmtId="0" fontId="14" fillId="6" borderId="12" xfId="1" applyFont="1" applyFill="1" applyBorder="1" applyAlignment="1">
      <alignment horizontal="center"/>
    </xf>
    <xf numFmtId="0" fontId="5" fillId="9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/>
    </xf>
    <xf numFmtId="0" fontId="9" fillId="0" borderId="2" xfId="0" applyFont="1" applyBorder="1" applyAlignment="1">
      <alignment wrapText="1"/>
    </xf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/>
    </xf>
    <xf numFmtId="0" fontId="5" fillId="6" borderId="23" xfId="0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22" xfId="0" applyFont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/>
    </xf>
    <xf numFmtId="0" fontId="6" fillId="6" borderId="27" xfId="2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/>
    </xf>
    <xf numFmtId="0" fontId="6" fillId="6" borderId="28" xfId="1" applyFont="1" applyFill="1" applyBorder="1" applyAlignment="1">
      <alignment horizontal="center"/>
    </xf>
    <xf numFmtId="0" fontId="6" fillId="6" borderId="22" xfId="1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vertical="center"/>
    </xf>
    <xf numFmtId="0" fontId="13" fillId="0" borderId="30" xfId="3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6" borderId="26" xfId="0" applyFont="1" applyFill="1" applyBorder="1" applyAlignment="1">
      <alignment vertical="center"/>
    </xf>
    <xf numFmtId="0" fontId="14" fillId="0" borderId="22" xfId="1" applyFont="1" applyFill="1" applyBorder="1" applyAlignment="1">
      <alignment horizontal="center" vertical="center"/>
    </xf>
    <xf numFmtId="0" fontId="16" fillId="6" borderId="27" xfId="2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6" fillId="6" borderId="31" xfId="0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 wrapText="1"/>
    </xf>
    <xf numFmtId="0" fontId="6" fillId="6" borderId="32" xfId="1" applyFont="1" applyFill="1" applyBorder="1" applyAlignment="1">
      <alignment horizontal="center" vertical="center" wrapText="1"/>
    </xf>
    <xf numFmtId="0" fontId="16" fillId="0" borderId="33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7" fillId="7" borderId="22" xfId="1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16" fillId="6" borderId="30" xfId="2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5" fillId="6" borderId="25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6" borderId="19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11" borderId="29" xfId="0" applyFont="1" applyFill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0" fontId="14" fillId="6" borderId="31" xfId="3" applyFont="1" applyFill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center" vertical="center"/>
    </xf>
    <xf numFmtId="0" fontId="6" fillId="7" borderId="31" xfId="4" applyFont="1" applyFill="1" applyBorder="1" applyAlignment="1">
      <alignment horizontal="center"/>
    </xf>
    <xf numFmtId="0" fontId="6" fillId="7" borderId="36" xfId="4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wrapText="1"/>
    </xf>
    <xf numFmtId="0" fontId="6" fillId="6" borderId="31" xfId="0" applyFont="1" applyFill="1" applyBorder="1" applyAlignment="1">
      <alignment horizontal="center" wrapText="1"/>
    </xf>
    <xf numFmtId="0" fontId="16" fillId="6" borderId="37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6" fillId="6" borderId="31" xfId="1" applyFont="1" applyFill="1" applyBorder="1" applyAlignment="1">
      <alignment horizontal="center" vertical="center" wrapText="1"/>
    </xf>
    <xf numFmtId="0" fontId="6" fillId="6" borderId="31" xfId="1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1" fontId="13" fillId="0" borderId="27" xfId="3" applyNumberFormat="1" applyFont="1" applyFill="1" applyBorder="1" applyAlignment="1">
      <alignment horizontal="center" vertical="center"/>
    </xf>
    <xf numFmtId="1" fontId="6" fillId="7" borderId="22" xfId="0" applyNumberFormat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7" borderId="38" xfId="0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17" fillId="6" borderId="31" xfId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6" fillId="7" borderId="3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6" borderId="13" xfId="0" applyFont="1" applyFill="1" applyBorder="1"/>
    <xf numFmtId="0" fontId="6" fillId="7" borderId="25" xfId="0" applyFont="1" applyFill="1" applyBorder="1" applyAlignment="1">
      <alignment vertical="center"/>
    </xf>
    <xf numFmtId="0" fontId="5" fillId="6" borderId="26" xfId="0" applyFont="1" applyFill="1" applyBorder="1"/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3" xfId="0" applyFont="1" applyBorder="1"/>
    <xf numFmtId="0" fontId="5" fillId="0" borderId="26" xfId="0" applyFont="1" applyBorder="1"/>
    <xf numFmtId="0" fontId="0" fillId="0" borderId="0" xfId="0" applyAlignment="1">
      <alignment horizontal="center"/>
    </xf>
    <xf numFmtId="0" fontId="8" fillId="0" borderId="0" xfId="1" applyFont="1" applyFill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0" fontId="6" fillId="7" borderId="11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7" borderId="31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6" fillId="7" borderId="14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vertical="center" wrapText="1"/>
    </xf>
    <xf numFmtId="0" fontId="5" fillId="13" borderId="10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10" borderId="10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6" borderId="31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14" borderId="2" xfId="0" applyFont="1" applyFill="1" applyBorder="1" applyAlignment="1">
      <alignment horizontal="center" vertical="center"/>
    </xf>
  </cellXfs>
  <cellStyles count="5">
    <cellStyle name="20% - Accent1" xfId="4" builtinId="30"/>
    <cellStyle name="Bad" xfId="2" builtinId="27"/>
    <cellStyle name="Good" xfId="1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5208-B051-4589-9774-4F37A85863E0}">
  <sheetPr>
    <pageSetUpPr fitToPage="1"/>
  </sheetPr>
  <dimension ref="A1:BD51"/>
  <sheetViews>
    <sheetView tabSelected="1" view="pageLayout" topLeftCell="Q1" zoomScale="29" zoomScaleNormal="40" zoomScaleSheetLayoutView="40" zoomScalePageLayoutView="29" workbookViewId="0">
      <selection activeCell="AG3" sqref="AG3:AG6"/>
    </sheetView>
  </sheetViews>
  <sheetFormatPr defaultColWidth="9.1796875" defaultRowHeight="18.5" x14ac:dyDescent="0.45"/>
  <cols>
    <col min="1" max="1" width="9" style="3" customWidth="1"/>
    <col min="2" max="2" width="13" style="3" customWidth="1"/>
    <col min="3" max="3" width="14.81640625" style="3" customWidth="1"/>
    <col min="4" max="4" width="12" style="3" customWidth="1"/>
    <col min="5" max="5" width="5.7265625" style="1" customWidth="1"/>
    <col min="6" max="6" width="17.26953125" style="50" customWidth="1"/>
    <col min="7" max="7" width="41.26953125" style="3" customWidth="1"/>
    <col min="8" max="8" width="22.7265625" style="3" customWidth="1"/>
    <col min="9" max="9" width="7.7265625" style="4" customWidth="1"/>
    <col min="10" max="10" width="12.453125" style="50" customWidth="1"/>
    <col min="11" max="11" width="40.54296875" style="3" customWidth="1"/>
    <col min="12" max="12" width="25.7265625" style="3" customWidth="1"/>
    <col min="13" max="13" width="8.54296875" style="4" customWidth="1"/>
    <col min="14" max="14" width="10.453125" style="5" customWidth="1"/>
    <col min="15" max="15" width="18" style="50" customWidth="1"/>
    <col min="16" max="16" width="32" style="3" customWidth="1"/>
    <col min="17" max="17" width="25.26953125" style="3" customWidth="1"/>
    <col min="18" max="18" width="7" style="1" customWidth="1"/>
    <col min="19" max="19" width="17.1796875" style="50" customWidth="1"/>
    <col min="20" max="20" width="34.54296875" style="3" customWidth="1"/>
    <col min="21" max="21" width="30" style="3" customWidth="1"/>
    <col min="22" max="22" width="6.453125" style="4" customWidth="1"/>
    <col min="23" max="23" width="17.7265625" style="50" customWidth="1"/>
    <col min="24" max="24" width="31.54296875" style="3" bestFit="1" customWidth="1"/>
    <col min="25" max="25" width="28" style="3" customWidth="1"/>
    <col min="26" max="26" width="7.7265625" style="1" customWidth="1"/>
    <col min="27" max="27" width="11.26953125" style="3" customWidth="1"/>
    <col min="28" max="28" width="18.7265625" style="50" customWidth="1"/>
    <col min="29" max="29" width="36.1796875" style="3" customWidth="1"/>
    <col min="30" max="30" width="27.7265625" style="3" customWidth="1"/>
    <col min="31" max="31" width="8.1796875" style="4" customWidth="1"/>
    <col min="32" max="32" width="11.7265625" style="3" customWidth="1"/>
    <col min="33" max="33" width="18.7265625" style="50" customWidth="1"/>
    <col min="34" max="34" width="32.1796875" style="3" customWidth="1"/>
    <col min="35" max="35" width="27.26953125" style="3" customWidth="1"/>
    <col min="36" max="37" width="7.26953125" style="4" customWidth="1"/>
    <col min="38" max="38" width="25.7265625" style="50" customWidth="1"/>
    <col min="39" max="39" width="34.81640625" style="3" customWidth="1"/>
    <col min="40" max="40" width="31.453125" style="3" customWidth="1"/>
    <col min="41" max="41" width="8.54296875" style="1" customWidth="1"/>
    <col min="42" max="42" width="9" style="3" customWidth="1"/>
    <col min="43" max="43" width="23.1796875" style="50" customWidth="1"/>
    <col min="44" max="44" width="30.453125" style="3" customWidth="1"/>
    <col min="45" max="45" width="27" style="3" customWidth="1"/>
    <col min="46" max="46" width="4.54296875" style="4" customWidth="1"/>
    <col min="47" max="47" width="10.1796875" style="4" customWidth="1"/>
    <col min="48" max="48" width="19.54296875" style="50" customWidth="1"/>
    <col min="49" max="49" width="36.1796875" style="3" customWidth="1"/>
    <col min="50" max="50" width="28.81640625" style="3" customWidth="1"/>
    <col min="51" max="51" width="6.26953125" style="4" customWidth="1"/>
    <col min="52" max="52" width="11.81640625" style="50" customWidth="1"/>
    <col min="53" max="53" width="16.54296875" style="3" customWidth="1"/>
    <col min="54" max="54" width="32.7265625" style="3" customWidth="1"/>
    <col min="55" max="55" width="29.26953125" style="1" customWidth="1"/>
    <col min="56" max="56" width="9" style="2" customWidth="1"/>
    <col min="57" max="16384" width="9.1796875" style="1"/>
  </cols>
  <sheetData>
    <row r="1" spans="1:56" s="85" customFormat="1" ht="48" customHeight="1" x14ac:dyDescent="0.45">
      <c r="A1" s="131"/>
      <c r="B1" s="257" t="s">
        <v>0</v>
      </c>
      <c r="C1" s="257"/>
      <c r="D1" s="257"/>
      <c r="E1" s="258"/>
      <c r="F1" s="259" t="s">
        <v>1</v>
      </c>
      <c r="G1" s="257"/>
      <c r="H1" s="257"/>
      <c r="I1" s="258"/>
      <c r="J1" s="259" t="s">
        <v>2</v>
      </c>
      <c r="K1" s="257"/>
      <c r="L1" s="257"/>
      <c r="M1" s="258"/>
      <c r="N1" s="170"/>
      <c r="O1" s="257" t="s">
        <v>3</v>
      </c>
      <c r="P1" s="257"/>
      <c r="Q1" s="257"/>
      <c r="R1" s="258"/>
      <c r="S1" s="259" t="s">
        <v>4</v>
      </c>
      <c r="T1" s="257"/>
      <c r="U1" s="257"/>
      <c r="V1" s="258"/>
      <c r="W1" s="259" t="s">
        <v>5</v>
      </c>
      <c r="X1" s="257"/>
      <c r="Y1" s="257"/>
      <c r="Z1" s="266"/>
      <c r="AA1" s="131"/>
      <c r="AB1" s="257" t="s">
        <v>6</v>
      </c>
      <c r="AC1" s="257"/>
      <c r="AD1" s="257"/>
      <c r="AE1" s="258"/>
      <c r="AF1" s="131"/>
      <c r="AG1" s="209"/>
      <c r="AH1" s="210" t="s">
        <v>7</v>
      </c>
      <c r="AI1" s="210"/>
      <c r="AJ1" s="211"/>
      <c r="AK1" s="131"/>
      <c r="AL1" s="257" t="s">
        <v>8</v>
      </c>
      <c r="AM1" s="257"/>
      <c r="AN1" s="257"/>
      <c r="AO1" s="258"/>
      <c r="AP1" s="131"/>
      <c r="AQ1" s="257" t="s">
        <v>9</v>
      </c>
      <c r="AR1" s="257"/>
      <c r="AS1" s="257"/>
      <c r="AT1" s="258"/>
      <c r="AU1" s="222"/>
      <c r="AV1" s="257" t="s">
        <v>10</v>
      </c>
      <c r="AW1" s="257"/>
      <c r="AX1" s="257"/>
      <c r="AY1" s="258"/>
      <c r="AZ1" s="216"/>
      <c r="BA1" s="259" t="s">
        <v>11</v>
      </c>
      <c r="BB1" s="257"/>
      <c r="BC1" s="257"/>
      <c r="BD1" s="258"/>
    </row>
    <row r="2" spans="1:56" s="85" customFormat="1" ht="48" customHeight="1" x14ac:dyDescent="0.45">
      <c r="A2" s="132"/>
      <c r="B2" s="267"/>
      <c r="C2" s="268"/>
      <c r="D2" s="269"/>
      <c r="E2" s="133"/>
      <c r="F2" s="140" t="s">
        <v>12</v>
      </c>
      <c r="G2" s="126" t="s">
        <v>13</v>
      </c>
      <c r="H2" s="126" t="s">
        <v>14</v>
      </c>
      <c r="I2" s="141"/>
      <c r="J2" s="140" t="s">
        <v>12</v>
      </c>
      <c r="K2" s="126" t="s">
        <v>13</v>
      </c>
      <c r="L2" s="126" t="s">
        <v>14</v>
      </c>
      <c r="M2" s="141"/>
      <c r="N2" s="171"/>
      <c r="O2" s="126" t="s">
        <v>12</v>
      </c>
      <c r="P2" s="126" t="s">
        <v>13</v>
      </c>
      <c r="Q2" s="126" t="s">
        <v>14</v>
      </c>
      <c r="R2" s="133"/>
      <c r="S2" s="140" t="s">
        <v>12</v>
      </c>
      <c r="T2" s="126" t="s">
        <v>13</v>
      </c>
      <c r="U2" s="126" t="s">
        <v>14</v>
      </c>
      <c r="V2" s="141"/>
      <c r="W2" s="140" t="s">
        <v>12</v>
      </c>
      <c r="X2" s="126" t="s">
        <v>13</v>
      </c>
      <c r="Y2" s="126" t="s">
        <v>14</v>
      </c>
      <c r="Z2" s="129"/>
      <c r="AA2" s="132"/>
      <c r="AB2" s="126" t="s">
        <v>12</v>
      </c>
      <c r="AC2" s="126" t="s">
        <v>13</v>
      </c>
      <c r="AD2" s="126" t="s">
        <v>14</v>
      </c>
      <c r="AE2" s="141"/>
      <c r="AF2" s="132"/>
      <c r="AG2" s="126" t="s">
        <v>12</v>
      </c>
      <c r="AH2" s="126" t="s">
        <v>13</v>
      </c>
      <c r="AI2" s="126" t="s">
        <v>14</v>
      </c>
      <c r="AJ2" s="141"/>
      <c r="AK2" s="132"/>
      <c r="AL2" s="126" t="s">
        <v>12</v>
      </c>
      <c r="AM2" s="126" t="s">
        <v>13</v>
      </c>
      <c r="AN2" s="126" t="s">
        <v>14</v>
      </c>
      <c r="AO2" s="133"/>
      <c r="AP2" s="132"/>
      <c r="AQ2" s="126" t="s">
        <v>12</v>
      </c>
      <c r="AR2" s="126" t="s">
        <v>13</v>
      </c>
      <c r="AS2" s="126" t="s">
        <v>14</v>
      </c>
      <c r="AT2" s="141"/>
      <c r="AU2" s="223"/>
      <c r="AV2" s="126" t="s">
        <v>12</v>
      </c>
      <c r="AW2" s="126" t="s">
        <v>13</v>
      </c>
      <c r="AX2" s="126" t="s">
        <v>14</v>
      </c>
      <c r="AY2" s="141"/>
      <c r="AZ2" s="216"/>
      <c r="BA2" s="140" t="s">
        <v>12</v>
      </c>
      <c r="BB2" s="126" t="s">
        <v>13</v>
      </c>
      <c r="BC2" s="126" t="s">
        <v>14</v>
      </c>
      <c r="BD2" s="133"/>
    </row>
    <row r="3" spans="1:56" ht="48" customHeight="1" x14ac:dyDescent="0.45">
      <c r="A3" s="132" t="s">
        <v>15</v>
      </c>
      <c r="B3" s="229"/>
      <c r="C3" s="230"/>
      <c r="D3" s="231"/>
      <c r="E3" s="134"/>
      <c r="F3" s="142"/>
      <c r="I3" s="134"/>
      <c r="J3" s="142"/>
      <c r="L3" s="11"/>
      <c r="M3" s="134"/>
      <c r="N3" s="171" t="s">
        <v>15</v>
      </c>
      <c r="O3" s="130"/>
      <c r="P3" s="61"/>
      <c r="Q3" s="61"/>
      <c r="R3" s="172"/>
      <c r="S3" s="142"/>
      <c r="T3" s="11"/>
      <c r="U3" s="11"/>
      <c r="V3" s="134"/>
      <c r="W3" s="142"/>
      <c r="X3" s="11"/>
      <c r="Y3" s="11"/>
      <c r="Z3" s="202"/>
      <c r="AA3" s="132" t="s">
        <v>15</v>
      </c>
      <c r="AD3" s="9"/>
      <c r="AE3" s="134"/>
      <c r="AF3" s="132" t="s">
        <v>15</v>
      </c>
      <c r="AG3" s="270">
        <v>22</v>
      </c>
      <c r="AH3" s="12" t="s">
        <v>52</v>
      </c>
      <c r="AI3" s="12" t="s">
        <v>53</v>
      </c>
      <c r="AJ3" s="134">
        <v>1</v>
      </c>
      <c r="AK3" s="132" t="s">
        <v>15</v>
      </c>
      <c r="AO3" s="193"/>
      <c r="AP3" s="132" t="s">
        <v>15</v>
      </c>
      <c r="AQ3" s="56"/>
      <c r="AR3" s="1"/>
      <c r="AS3" s="1"/>
      <c r="AT3" s="134"/>
      <c r="AU3" s="223" t="s">
        <v>15</v>
      </c>
      <c r="AX3" s="9"/>
      <c r="AY3" s="134"/>
      <c r="AZ3" s="216" t="s">
        <v>15</v>
      </c>
      <c r="BA3" s="142"/>
      <c r="BC3" s="3"/>
      <c r="BD3" s="193"/>
    </row>
    <row r="4" spans="1:56" ht="55.5" customHeight="1" x14ac:dyDescent="0.45">
      <c r="A4" s="132" t="s">
        <v>18</v>
      </c>
      <c r="B4" s="229"/>
      <c r="C4" s="230"/>
      <c r="D4" s="231"/>
      <c r="E4" s="134"/>
      <c r="F4" s="142"/>
      <c r="I4" s="134">
        <v>1</v>
      </c>
      <c r="J4" s="154"/>
      <c r="K4" s="34" t="s">
        <v>19</v>
      </c>
      <c r="L4" s="11" t="s">
        <v>20</v>
      </c>
      <c r="M4" s="134">
        <v>1</v>
      </c>
      <c r="N4" s="171" t="s">
        <v>18</v>
      </c>
      <c r="O4" s="94"/>
      <c r="P4" s="84"/>
      <c r="Q4" s="61"/>
      <c r="R4" s="172"/>
      <c r="S4" s="177"/>
      <c r="T4" s="70"/>
      <c r="U4" s="70"/>
      <c r="V4" s="134"/>
      <c r="W4" s="142"/>
      <c r="Y4" s="87"/>
      <c r="Z4" s="202"/>
      <c r="AA4" s="132" t="s">
        <v>18</v>
      </c>
      <c r="AD4" s="9"/>
      <c r="AE4" s="134"/>
      <c r="AF4" s="132" t="s">
        <v>18</v>
      </c>
      <c r="AG4" s="270"/>
      <c r="AH4" s="12" t="s">
        <v>52</v>
      </c>
      <c r="AI4" s="12" t="s">
        <v>53</v>
      </c>
      <c r="AJ4" s="134">
        <v>2</v>
      </c>
      <c r="AK4" s="132" t="s">
        <v>18</v>
      </c>
      <c r="AM4" s="12"/>
      <c r="AN4" s="12"/>
      <c r="AO4" s="193"/>
      <c r="AP4" s="132" t="s">
        <v>18</v>
      </c>
      <c r="AR4" s="11"/>
      <c r="AS4" s="11"/>
      <c r="AT4" s="134"/>
      <c r="AU4" s="223" t="s">
        <v>18</v>
      </c>
      <c r="AV4" s="113"/>
      <c r="AW4" s="117" t="s">
        <v>23</v>
      </c>
      <c r="AX4" s="9" t="s">
        <v>24</v>
      </c>
      <c r="AY4" s="134">
        <v>1</v>
      </c>
      <c r="AZ4" s="216" t="s">
        <v>18</v>
      </c>
      <c r="BA4" s="142"/>
      <c r="BB4" s="12"/>
      <c r="BC4" s="5"/>
      <c r="BD4" s="193"/>
    </row>
    <row r="5" spans="1:56" ht="55.5" customHeight="1" x14ac:dyDescent="0.45">
      <c r="A5" s="132" t="s">
        <v>25</v>
      </c>
      <c r="B5" s="127"/>
      <c r="C5" s="44"/>
      <c r="D5" s="128"/>
      <c r="E5" s="134"/>
      <c r="F5" s="142"/>
      <c r="I5" s="134">
        <v>2</v>
      </c>
      <c r="J5" s="155"/>
      <c r="K5" s="92" t="s">
        <v>26</v>
      </c>
      <c r="L5" s="12" t="s">
        <v>27</v>
      </c>
      <c r="M5" s="134">
        <v>2</v>
      </c>
      <c r="N5" s="171" t="s">
        <v>25</v>
      </c>
      <c r="O5" s="130"/>
      <c r="P5" s="83"/>
      <c r="Q5" s="82"/>
      <c r="R5" s="150"/>
      <c r="S5" s="157"/>
      <c r="T5" s="10"/>
      <c r="U5" s="81"/>
      <c r="V5" s="150"/>
      <c r="W5" s="142"/>
      <c r="X5" s="35" t="s">
        <v>28</v>
      </c>
      <c r="Y5" s="14" t="s">
        <v>24</v>
      </c>
      <c r="Z5" s="202">
        <v>1</v>
      </c>
      <c r="AA5" s="132" t="s">
        <v>25</v>
      </c>
      <c r="AC5" s="12"/>
      <c r="AD5" s="11"/>
      <c r="AE5" s="134"/>
      <c r="AF5" s="132" t="s">
        <v>25</v>
      </c>
      <c r="AG5" s="270"/>
      <c r="AH5" s="12" t="s">
        <v>52</v>
      </c>
      <c r="AI5" s="12" t="s">
        <v>53</v>
      </c>
      <c r="AJ5" s="134">
        <v>3</v>
      </c>
      <c r="AK5" s="132" t="s">
        <v>25</v>
      </c>
      <c r="AM5" s="80"/>
      <c r="AN5" s="12"/>
      <c r="AO5" s="193"/>
      <c r="AP5" s="132" t="s">
        <v>25</v>
      </c>
      <c r="AR5" s="11"/>
      <c r="AS5" s="11"/>
      <c r="AT5" s="134"/>
      <c r="AU5" s="223" t="s">
        <v>25</v>
      </c>
      <c r="AV5" s="110"/>
      <c r="AW5" s="11" t="s">
        <v>29</v>
      </c>
      <c r="AX5" s="12" t="s">
        <v>30</v>
      </c>
      <c r="AY5" s="134">
        <v>2</v>
      </c>
      <c r="AZ5" s="216" t="s">
        <v>25</v>
      </c>
      <c r="BA5" s="142"/>
      <c r="BB5" s="10"/>
      <c r="BC5" s="5"/>
      <c r="BD5" s="193"/>
    </row>
    <row r="6" spans="1:56" ht="57" customHeight="1" x14ac:dyDescent="0.45">
      <c r="A6" s="132" t="s">
        <v>31</v>
      </c>
      <c r="E6" s="134"/>
      <c r="F6" s="143"/>
      <c r="H6" s="32"/>
      <c r="I6" s="134">
        <v>3</v>
      </c>
      <c r="J6" s="155"/>
      <c r="K6" s="14" t="s">
        <v>32</v>
      </c>
      <c r="L6" s="11" t="s">
        <v>30</v>
      </c>
      <c r="M6" s="134">
        <v>3</v>
      </c>
      <c r="N6" s="171" t="s">
        <v>31</v>
      </c>
      <c r="O6" s="130"/>
      <c r="P6" s="89"/>
      <c r="Q6" s="82"/>
      <c r="R6" s="150"/>
      <c r="S6" s="160"/>
      <c r="T6" s="10"/>
      <c r="U6" s="81"/>
      <c r="V6" s="150"/>
      <c r="W6" s="142"/>
      <c r="X6" s="11" t="s">
        <v>33</v>
      </c>
      <c r="Y6" s="12" t="s">
        <v>34</v>
      </c>
      <c r="Z6" s="202">
        <v>2</v>
      </c>
      <c r="AA6" s="132" t="s">
        <v>31</v>
      </c>
      <c r="AC6" s="17"/>
      <c r="AD6" s="11"/>
      <c r="AE6" s="134"/>
      <c r="AF6" s="132" t="s">
        <v>31</v>
      </c>
      <c r="AG6" s="270"/>
      <c r="AH6" s="12" t="s">
        <v>52</v>
      </c>
      <c r="AI6" s="12" t="s">
        <v>53</v>
      </c>
      <c r="AJ6" s="150">
        <v>4</v>
      </c>
      <c r="AK6" s="132" t="s">
        <v>31</v>
      </c>
      <c r="AM6" s="37" t="s">
        <v>35</v>
      </c>
      <c r="AN6" s="12" t="s">
        <v>36</v>
      </c>
      <c r="AO6" s="193">
        <v>1</v>
      </c>
      <c r="AP6" s="132" t="s">
        <v>31</v>
      </c>
      <c r="AR6" s="11"/>
      <c r="AS6" s="12"/>
      <c r="AT6" s="134"/>
      <c r="AU6" s="223" t="s">
        <v>31</v>
      </c>
      <c r="AV6" s="114"/>
      <c r="AW6" s="11" t="s">
        <v>29</v>
      </c>
      <c r="AX6" s="12" t="s">
        <v>30</v>
      </c>
      <c r="AY6" s="134">
        <v>3</v>
      </c>
      <c r="AZ6" s="216" t="s">
        <v>31</v>
      </c>
      <c r="BA6" s="142"/>
      <c r="BB6" s="41" t="s">
        <v>37</v>
      </c>
      <c r="BC6" s="5"/>
      <c r="BD6" s="193">
        <v>1</v>
      </c>
    </row>
    <row r="7" spans="1:56" ht="48" customHeight="1" x14ac:dyDescent="0.45">
      <c r="A7" s="132" t="s">
        <v>38</v>
      </c>
      <c r="B7" s="79"/>
      <c r="C7" s="79"/>
      <c r="D7" s="79"/>
      <c r="E7" s="134"/>
      <c r="F7" s="143"/>
      <c r="G7" s="32"/>
      <c r="H7" s="32"/>
      <c r="I7" s="134">
        <v>4</v>
      </c>
      <c r="J7" s="142"/>
      <c r="K7" s="11"/>
      <c r="M7" s="134">
        <v>4</v>
      </c>
      <c r="N7" s="171" t="s">
        <v>38</v>
      </c>
      <c r="O7" s="56"/>
      <c r="P7" s="1"/>
      <c r="Q7" s="1"/>
      <c r="R7" s="150">
        <v>1</v>
      </c>
      <c r="S7" s="142"/>
      <c r="T7" s="78"/>
      <c r="U7" s="69"/>
      <c r="V7" s="134"/>
      <c r="W7" s="142"/>
      <c r="X7" s="14"/>
      <c r="Y7" s="11"/>
      <c r="Z7" s="202">
        <v>3</v>
      </c>
      <c r="AA7" s="132" t="s">
        <v>38</v>
      </c>
      <c r="AC7" s="10"/>
      <c r="AD7" s="11"/>
      <c r="AE7" s="193">
        <v>1</v>
      </c>
      <c r="AF7" s="132" t="s">
        <v>38</v>
      </c>
      <c r="AJ7" s="150">
        <v>5</v>
      </c>
      <c r="AK7" s="132" t="s">
        <v>38</v>
      </c>
      <c r="AM7" s="37" t="s">
        <v>35</v>
      </c>
      <c r="AN7" s="12" t="s">
        <v>36</v>
      </c>
      <c r="AO7" s="193">
        <v>2</v>
      </c>
      <c r="AP7" s="132" t="s">
        <v>38</v>
      </c>
      <c r="AR7" s="11"/>
      <c r="AS7" s="12"/>
      <c r="AT7" s="193"/>
      <c r="AU7" s="223" t="s">
        <v>38</v>
      </c>
      <c r="AV7" s="111"/>
      <c r="AW7" s="11" t="s">
        <v>39</v>
      </c>
      <c r="AX7" s="12" t="s">
        <v>40</v>
      </c>
      <c r="AY7" s="150">
        <v>4</v>
      </c>
      <c r="AZ7" s="216" t="s">
        <v>38</v>
      </c>
      <c r="BA7" s="142"/>
      <c r="BB7" s="10"/>
      <c r="BC7" s="5"/>
      <c r="BD7" s="193">
        <v>2</v>
      </c>
    </row>
    <row r="8" spans="1:56" ht="48" customHeight="1" x14ac:dyDescent="0.45">
      <c r="A8" s="135" t="s">
        <v>41</v>
      </c>
      <c r="B8" s="19"/>
      <c r="C8" s="19"/>
      <c r="D8" s="19"/>
      <c r="E8" s="136">
        <v>1</v>
      </c>
      <c r="F8" s="144"/>
      <c r="G8" s="19"/>
      <c r="H8" s="19"/>
      <c r="I8" s="134">
        <v>5</v>
      </c>
      <c r="J8" s="144"/>
      <c r="K8" s="19" t="s">
        <v>42</v>
      </c>
      <c r="L8" s="46">
        <f>(7+7)*1</f>
        <v>14</v>
      </c>
      <c r="M8" s="134">
        <v>5</v>
      </c>
      <c r="N8" s="171" t="s">
        <v>41</v>
      </c>
      <c r="O8" s="45"/>
      <c r="P8" s="23"/>
      <c r="Q8" s="23"/>
      <c r="R8" s="150">
        <v>2</v>
      </c>
      <c r="S8" s="166"/>
      <c r="T8" s="19"/>
      <c r="U8" s="19"/>
      <c r="V8" s="134"/>
      <c r="W8" s="144"/>
      <c r="X8" s="75" t="s">
        <v>43</v>
      </c>
      <c r="Y8" s="20" t="s">
        <v>44</v>
      </c>
      <c r="Z8" s="202">
        <v>4</v>
      </c>
      <c r="AA8" s="135" t="s">
        <v>41</v>
      </c>
      <c r="AB8" s="45"/>
      <c r="AC8" s="19"/>
      <c r="AD8" s="21"/>
      <c r="AE8" s="193">
        <v>2</v>
      </c>
      <c r="AF8" s="135" t="s">
        <v>41</v>
      </c>
      <c r="AG8" s="45"/>
      <c r="AH8" s="19" t="s">
        <v>42</v>
      </c>
      <c r="AI8" s="46">
        <v>32</v>
      </c>
      <c r="AJ8" s="134">
        <v>6</v>
      </c>
      <c r="AK8" s="135" t="s">
        <v>41</v>
      </c>
      <c r="AL8" s="45"/>
      <c r="AM8" s="37" t="s">
        <v>35</v>
      </c>
      <c r="AN8" s="12" t="s">
        <v>36</v>
      </c>
      <c r="AO8" s="193">
        <v>3</v>
      </c>
      <c r="AP8" s="135" t="s">
        <v>41</v>
      </c>
      <c r="AQ8" s="45"/>
      <c r="AR8" s="19"/>
      <c r="AS8" s="19"/>
      <c r="AT8" s="136">
        <v>1</v>
      </c>
      <c r="AU8" s="224" t="s">
        <v>41</v>
      </c>
      <c r="AV8" s="45"/>
      <c r="AW8" s="45"/>
      <c r="AX8" s="45"/>
      <c r="AY8" s="150">
        <v>5</v>
      </c>
      <c r="AZ8" s="217" t="s">
        <v>41</v>
      </c>
      <c r="BA8" s="144"/>
      <c r="BB8" s="19"/>
      <c r="BC8" s="19"/>
      <c r="BD8" s="193">
        <v>3</v>
      </c>
    </row>
    <row r="9" spans="1:56" ht="48" customHeight="1" x14ac:dyDescent="0.45">
      <c r="A9" s="135" t="s">
        <v>45</v>
      </c>
      <c r="B9" s="19"/>
      <c r="C9" s="19"/>
      <c r="D9" s="19"/>
      <c r="E9" s="136">
        <v>2</v>
      </c>
      <c r="F9" s="144"/>
      <c r="G9" s="19"/>
      <c r="H9" s="19"/>
      <c r="I9" s="134">
        <v>6</v>
      </c>
      <c r="J9" s="144"/>
      <c r="K9" s="28"/>
      <c r="L9" s="19"/>
      <c r="M9" s="150">
        <v>6</v>
      </c>
      <c r="N9" s="171" t="s">
        <v>45</v>
      </c>
      <c r="O9" s="93"/>
      <c r="P9" s="18"/>
      <c r="Q9" s="72"/>
      <c r="R9" s="150">
        <v>3</v>
      </c>
      <c r="S9" s="144"/>
      <c r="T9" s="19"/>
      <c r="U9" s="26"/>
      <c r="V9" s="136">
        <v>1</v>
      </c>
      <c r="W9" s="194"/>
      <c r="X9" s="75"/>
      <c r="Y9" s="20" t="s">
        <v>44</v>
      </c>
      <c r="Z9" s="202">
        <v>5</v>
      </c>
      <c r="AA9" s="135" t="s">
        <v>45</v>
      </c>
      <c r="AB9" s="45"/>
      <c r="AC9" s="19"/>
      <c r="AD9" s="21"/>
      <c r="AE9" s="193">
        <v>3</v>
      </c>
      <c r="AF9" s="135" t="s">
        <v>45</v>
      </c>
      <c r="AG9" s="45"/>
      <c r="AH9" s="77"/>
      <c r="AI9" s="46"/>
      <c r="AJ9" s="134">
        <v>7</v>
      </c>
      <c r="AK9" s="135" t="s">
        <v>45</v>
      </c>
      <c r="AL9" s="45"/>
      <c r="AM9" s="19" t="s">
        <v>42</v>
      </c>
      <c r="AN9" s="46">
        <f>(0+0)*6</f>
        <v>0</v>
      </c>
      <c r="AO9" s="193">
        <v>4</v>
      </c>
      <c r="AP9" s="135" t="s">
        <v>45</v>
      </c>
      <c r="AQ9" s="45"/>
      <c r="AR9" s="19"/>
      <c r="AS9" s="19"/>
      <c r="AT9" s="136">
        <v>2</v>
      </c>
      <c r="AU9" s="224" t="s">
        <v>45</v>
      </c>
      <c r="AV9" s="45"/>
      <c r="AW9" s="45"/>
      <c r="AX9" s="45"/>
      <c r="AY9" s="150">
        <v>6</v>
      </c>
      <c r="AZ9" s="217" t="s">
        <v>45</v>
      </c>
      <c r="BA9" s="144"/>
      <c r="BB9" s="19"/>
      <c r="BC9" s="19"/>
      <c r="BD9" s="193">
        <v>4</v>
      </c>
    </row>
    <row r="10" spans="1:56" ht="55.5" customHeight="1" x14ac:dyDescent="0.45">
      <c r="A10" s="132" t="s">
        <v>15</v>
      </c>
      <c r="B10" s="43"/>
      <c r="C10" s="43"/>
      <c r="D10" s="43"/>
      <c r="E10" s="136">
        <v>3</v>
      </c>
      <c r="F10" s="145" t="s">
        <v>46</v>
      </c>
      <c r="G10" s="11" t="s">
        <v>47</v>
      </c>
      <c r="H10" s="33" t="s">
        <v>48</v>
      </c>
      <c r="I10" s="134">
        <v>7</v>
      </c>
      <c r="J10" s="156">
        <v>5</v>
      </c>
      <c r="K10" s="14" t="s">
        <v>49</v>
      </c>
      <c r="L10" s="119" t="s">
        <v>30</v>
      </c>
      <c r="M10" s="150">
        <v>7</v>
      </c>
      <c r="N10" s="171" t="s">
        <v>15</v>
      </c>
      <c r="O10" s="126">
        <v>9</v>
      </c>
      <c r="P10" s="12" t="s">
        <v>50</v>
      </c>
      <c r="Q10" s="1" t="s">
        <v>24</v>
      </c>
      <c r="R10" s="150">
        <v>4</v>
      </c>
      <c r="S10" s="178">
        <v>11</v>
      </c>
      <c r="T10" s="35" t="s">
        <v>51</v>
      </c>
      <c r="U10" s="11" t="s">
        <v>30</v>
      </c>
      <c r="V10" s="134">
        <v>2</v>
      </c>
      <c r="W10" s="146">
        <v>16</v>
      </c>
      <c r="X10" s="75"/>
      <c r="Y10" s="20" t="s">
        <v>44</v>
      </c>
      <c r="Z10" s="203">
        <v>6</v>
      </c>
      <c r="AA10" s="132" t="s">
        <v>15</v>
      </c>
      <c r="AB10" s="270">
        <v>20</v>
      </c>
      <c r="AC10" s="38" t="s">
        <v>133</v>
      </c>
      <c r="AD10" s="12" t="s">
        <v>30</v>
      </c>
      <c r="AE10" s="193">
        <v>4</v>
      </c>
      <c r="AF10" s="132" t="s">
        <v>15</v>
      </c>
      <c r="AG10" s="50">
        <v>23</v>
      </c>
      <c r="AH10" s="11" t="s">
        <v>54</v>
      </c>
      <c r="AI10" s="11" t="s">
        <v>55</v>
      </c>
      <c r="AJ10" s="134">
        <v>8</v>
      </c>
      <c r="AK10" s="132" t="s">
        <v>15</v>
      </c>
      <c r="AL10" s="126">
        <v>27</v>
      </c>
      <c r="AM10" s="11" t="s">
        <v>54</v>
      </c>
      <c r="AN10" s="11" t="s">
        <v>20</v>
      </c>
      <c r="AO10" s="193">
        <v>5</v>
      </c>
      <c r="AP10" s="132" t="s">
        <v>15</v>
      </c>
      <c r="AQ10" s="247" t="s">
        <v>56</v>
      </c>
      <c r="AR10" s="248"/>
      <c r="AS10" s="249"/>
      <c r="AT10" s="136">
        <v>3</v>
      </c>
      <c r="AU10" s="223" t="s">
        <v>15</v>
      </c>
      <c r="AV10" s="50">
        <v>33</v>
      </c>
      <c r="AW10" s="91" t="s">
        <v>57</v>
      </c>
      <c r="AX10" s="11" t="s">
        <v>58</v>
      </c>
      <c r="AY10" s="150">
        <v>7</v>
      </c>
      <c r="AZ10" s="216" t="s">
        <v>15</v>
      </c>
      <c r="BA10" s="142">
        <v>37</v>
      </c>
      <c r="BB10" s="12"/>
      <c r="BC10" s="5"/>
      <c r="BD10" s="193">
        <v>5</v>
      </c>
    </row>
    <row r="11" spans="1:56" ht="63.75" customHeight="1" x14ac:dyDescent="0.45">
      <c r="A11" s="132" t="s">
        <v>18</v>
      </c>
      <c r="E11" s="136">
        <v>4</v>
      </c>
      <c r="F11" s="140"/>
      <c r="G11" s="88" t="s">
        <v>59</v>
      </c>
      <c r="H11" s="33" t="s">
        <v>48</v>
      </c>
      <c r="I11" s="134">
        <v>8</v>
      </c>
      <c r="J11" s="149"/>
      <c r="K11" s="34" t="s">
        <v>19</v>
      </c>
      <c r="L11" s="11" t="s">
        <v>20</v>
      </c>
      <c r="M11" s="150">
        <v>8</v>
      </c>
      <c r="N11" s="171" t="s">
        <v>18</v>
      </c>
      <c r="O11" s="95"/>
      <c r="P11" s="37" t="s">
        <v>60</v>
      </c>
      <c r="Q11" s="86" t="s">
        <v>61</v>
      </c>
      <c r="R11" s="150">
        <v>5</v>
      </c>
      <c r="S11" s="140"/>
      <c r="T11" s="35" t="s">
        <v>62</v>
      </c>
      <c r="U11" s="11" t="s">
        <v>20</v>
      </c>
      <c r="V11" s="134">
        <v>3</v>
      </c>
      <c r="W11" s="195"/>
      <c r="X11" s="75"/>
      <c r="Y11" s="20" t="s">
        <v>44</v>
      </c>
      <c r="Z11" s="203">
        <v>7</v>
      </c>
      <c r="AA11" s="132" t="s">
        <v>18</v>
      </c>
      <c r="AB11" s="270"/>
      <c r="AC11" s="38" t="s">
        <v>137</v>
      </c>
      <c r="AD11" s="12" t="s">
        <v>30</v>
      </c>
      <c r="AE11" s="193">
        <v>5</v>
      </c>
      <c r="AF11" s="132" t="s">
        <v>18</v>
      </c>
      <c r="AH11" s="38" t="s">
        <v>63</v>
      </c>
      <c r="AI11" s="11" t="s">
        <v>30</v>
      </c>
      <c r="AJ11" s="134">
        <v>9</v>
      </c>
      <c r="AK11" s="132" t="s">
        <v>18</v>
      </c>
      <c r="AL11" s="126"/>
      <c r="AM11" s="38" t="s">
        <v>63</v>
      </c>
      <c r="AN11" s="11" t="s">
        <v>30</v>
      </c>
      <c r="AO11" s="193">
        <v>6</v>
      </c>
      <c r="AP11" s="132" t="s">
        <v>18</v>
      </c>
      <c r="AR11" s="74"/>
      <c r="AT11" s="136">
        <v>4</v>
      </c>
      <c r="AU11" s="223" t="s">
        <v>18</v>
      </c>
      <c r="AV11" s="40"/>
      <c r="AW11" s="91" t="s">
        <v>64</v>
      </c>
      <c r="AX11" s="11" t="s">
        <v>58</v>
      </c>
      <c r="AY11" s="134">
        <v>8</v>
      </c>
      <c r="AZ11" s="216" t="s">
        <v>18</v>
      </c>
      <c r="BA11" s="142"/>
      <c r="BC11" s="3"/>
      <c r="BD11" s="193">
        <v>6</v>
      </c>
    </row>
    <row r="12" spans="1:56" ht="61.5" customHeight="1" x14ac:dyDescent="0.45">
      <c r="A12" s="132" t="s">
        <v>25</v>
      </c>
      <c r="E12" s="136">
        <v>5</v>
      </c>
      <c r="F12" s="146"/>
      <c r="G12" s="12" t="s">
        <v>65</v>
      </c>
      <c r="H12" s="33" t="s">
        <v>48</v>
      </c>
      <c r="I12" s="134">
        <v>9</v>
      </c>
      <c r="J12" s="149"/>
      <c r="K12" s="92" t="s">
        <v>66</v>
      </c>
      <c r="L12" s="12" t="s">
        <v>55</v>
      </c>
      <c r="M12" s="150">
        <v>9</v>
      </c>
      <c r="N12" s="171" t="s">
        <v>25</v>
      </c>
      <c r="O12" s="96"/>
      <c r="P12" s="37"/>
      <c r="Q12" s="86" t="s">
        <v>61</v>
      </c>
      <c r="R12" s="150">
        <v>6</v>
      </c>
      <c r="S12" s="140"/>
      <c r="T12" s="34" t="s">
        <v>67</v>
      </c>
      <c r="U12" s="11" t="s">
        <v>68</v>
      </c>
      <c r="V12" s="134">
        <v>4</v>
      </c>
      <c r="W12" s="142"/>
      <c r="X12" s="75" t="s">
        <v>69</v>
      </c>
      <c r="Y12" s="20" t="s">
        <v>44</v>
      </c>
      <c r="Z12" s="203">
        <v>8</v>
      </c>
      <c r="AA12" s="132" t="s">
        <v>25</v>
      </c>
      <c r="AB12" s="270"/>
      <c r="AC12" s="90" t="s">
        <v>142</v>
      </c>
      <c r="AD12" s="12" t="s">
        <v>143</v>
      </c>
      <c r="AE12" s="193">
        <v>6</v>
      </c>
      <c r="AF12" s="132" t="s">
        <v>25</v>
      </c>
      <c r="AH12" s="90" t="s">
        <v>70</v>
      </c>
      <c r="AI12" s="12" t="s">
        <v>71</v>
      </c>
      <c r="AJ12" s="134">
        <v>10</v>
      </c>
      <c r="AK12" s="132" t="s">
        <v>25</v>
      </c>
      <c r="AL12" s="126"/>
      <c r="AM12" s="90" t="s">
        <v>70</v>
      </c>
      <c r="AN12" s="12" t="s">
        <v>71</v>
      </c>
      <c r="AO12" s="193">
        <v>7</v>
      </c>
      <c r="AP12" s="132" t="s">
        <v>25</v>
      </c>
      <c r="AR12" s="74"/>
      <c r="AT12" s="136">
        <v>5</v>
      </c>
      <c r="AU12" s="223" t="s">
        <v>25</v>
      </c>
      <c r="AV12" s="40"/>
      <c r="AW12" s="91" t="s">
        <v>64</v>
      </c>
      <c r="AX12" s="11" t="s">
        <v>58</v>
      </c>
      <c r="AY12" s="134">
        <v>9</v>
      </c>
      <c r="AZ12" s="216" t="s">
        <v>25</v>
      </c>
      <c r="BA12" s="142"/>
      <c r="BB12" s="10"/>
      <c r="BC12" s="5"/>
      <c r="BD12" s="193">
        <v>7</v>
      </c>
    </row>
    <row r="13" spans="1:56" ht="63" customHeight="1" x14ac:dyDescent="0.45">
      <c r="A13" s="132" t="s">
        <v>31</v>
      </c>
      <c r="E13" s="136">
        <v>6</v>
      </c>
      <c r="F13" s="146"/>
      <c r="G13" s="12" t="s">
        <v>72</v>
      </c>
      <c r="H13" s="33" t="s">
        <v>48</v>
      </c>
      <c r="I13" s="134">
        <v>10</v>
      </c>
      <c r="J13" s="155"/>
      <c r="K13" s="14" t="s">
        <v>32</v>
      </c>
      <c r="L13" s="119" t="s">
        <v>30</v>
      </c>
      <c r="M13" s="134">
        <v>10</v>
      </c>
      <c r="N13" s="171" t="s">
        <v>31</v>
      </c>
      <c r="O13" s="97"/>
      <c r="P13" s="12" t="s">
        <v>73</v>
      </c>
      <c r="Q13" s="88" t="s">
        <v>30</v>
      </c>
      <c r="R13" s="150">
        <v>7</v>
      </c>
      <c r="S13" s="179"/>
      <c r="T13" s="34" t="s">
        <v>74</v>
      </c>
      <c r="U13" s="11" t="s">
        <v>68</v>
      </c>
      <c r="V13" s="134">
        <v>5</v>
      </c>
      <c r="W13" s="142"/>
      <c r="X13" s="75" t="s">
        <v>75</v>
      </c>
      <c r="Y13" s="20" t="s">
        <v>44</v>
      </c>
      <c r="Z13" s="202">
        <v>9</v>
      </c>
      <c r="AA13" s="132" t="s">
        <v>31</v>
      </c>
      <c r="AB13" s="270"/>
      <c r="AC13" s="14" t="s">
        <v>102</v>
      </c>
      <c r="AD13" s="12" t="s">
        <v>24</v>
      </c>
      <c r="AE13" s="193">
        <v>7</v>
      </c>
      <c r="AF13" s="132" t="s">
        <v>31</v>
      </c>
      <c r="AH13" s="14" t="s">
        <v>16</v>
      </c>
      <c r="AI13" s="11" t="s">
        <v>30</v>
      </c>
      <c r="AJ13" s="150">
        <v>11</v>
      </c>
      <c r="AK13" s="132" t="s">
        <v>31</v>
      </c>
      <c r="AL13" s="126"/>
      <c r="AM13" s="14" t="s">
        <v>16</v>
      </c>
      <c r="AN13" s="11" t="s">
        <v>24</v>
      </c>
      <c r="AO13" s="193">
        <v>8</v>
      </c>
      <c r="AP13" s="132" t="s">
        <v>31</v>
      </c>
      <c r="AR13" s="74"/>
      <c r="AS13" s="9"/>
      <c r="AT13" s="136">
        <v>6</v>
      </c>
      <c r="AU13" s="223" t="s">
        <v>31</v>
      </c>
      <c r="AV13" s="40"/>
      <c r="AW13" s="11" t="s">
        <v>76</v>
      </c>
      <c r="AX13" s="11" t="s">
        <v>77</v>
      </c>
      <c r="AY13" s="134">
        <v>10</v>
      </c>
      <c r="AZ13" s="216" t="s">
        <v>31</v>
      </c>
      <c r="BA13" s="142"/>
      <c r="BB13" s="5"/>
      <c r="BC13" s="3"/>
      <c r="BD13" s="193">
        <v>8</v>
      </c>
    </row>
    <row r="14" spans="1:56" ht="54" customHeight="1" x14ac:dyDescent="0.45">
      <c r="A14" s="132" t="s">
        <v>38</v>
      </c>
      <c r="C14" s="9" t="s">
        <v>78</v>
      </c>
      <c r="E14" s="136">
        <v>7</v>
      </c>
      <c r="F14" s="142"/>
      <c r="H14" s="33"/>
      <c r="I14" s="134">
        <v>11</v>
      </c>
      <c r="J14" s="142"/>
      <c r="K14" s="34"/>
      <c r="L14" s="12"/>
      <c r="M14" s="134">
        <v>11</v>
      </c>
      <c r="N14" s="171" t="s">
        <v>38</v>
      </c>
      <c r="O14" s="52"/>
      <c r="Q14" s="1"/>
      <c r="R14" s="150">
        <v>8</v>
      </c>
      <c r="S14" s="142"/>
      <c r="T14" s="12"/>
      <c r="U14" s="11"/>
      <c r="V14" s="134">
        <v>6</v>
      </c>
      <c r="W14" s="142"/>
      <c r="X14" s="75"/>
      <c r="Y14" s="20" t="s">
        <v>44</v>
      </c>
      <c r="Z14" s="202">
        <v>10</v>
      </c>
      <c r="AA14" s="132" t="s">
        <v>38</v>
      </c>
      <c r="AC14" s="12"/>
      <c r="AD14" s="12"/>
      <c r="AE14" s="193">
        <v>8</v>
      </c>
      <c r="AF14" s="132" t="s">
        <v>38</v>
      </c>
      <c r="AH14" s="227" t="s">
        <v>79</v>
      </c>
      <c r="AI14" s="11" t="s">
        <v>58</v>
      </c>
      <c r="AJ14" s="150">
        <v>12</v>
      </c>
      <c r="AK14" s="132" t="s">
        <v>38</v>
      </c>
      <c r="AL14" s="130"/>
      <c r="AM14" s="228" t="s">
        <v>80</v>
      </c>
      <c r="AN14" s="12" t="s">
        <v>81</v>
      </c>
      <c r="AO14" s="193">
        <v>9</v>
      </c>
      <c r="AP14" s="132" t="s">
        <v>38</v>
      </c>
      <c r="AR14" s="74"/>
      <c r="AT14" s="136">
        <v>7</v>
      </c>
      <c r="AU14" s="223" t="s">
        <v>38</v>
      </c>
      <c r="AV14" s="40"/>
      <c r="AY14" s="150">
        <v>11</v>
      </c>
      <c r="AZ14" s="216" t="s">
        <v>38</v>
      </c>
      <c r="BA14" s="142"/>
      <c r="BB14" s="118" t="s">
        <v>82</v>
      </c>
      <c r="BC14" s="118" t="s">
        <v>82</v>
      </c>
      <c r="BD14" s="193">
        <v>9</v>
      </c>
    </row>
    <row r="15" spans="1:56" ht="48" customHeight="1" x14ac:dyDescent="0.45">
      <c r="A15" s="135" t="s">
        <v>41</v>
      </c>
      <c r="B15" s="19"/>
      <c r="C15" s="19"/>
      <c r="D15" s="19"/>
      <c r="E15" s="136">
        <v>8</v>
      </c>
      <c r="F15" s="144"/>
      <c r="G15" s="19"/>
      <c r="H15" s="19"/>
      <c r="I15" s="134">
        <v>12</v>
      </c>
      <c r="J15" s="144"/>
      <c r="K15" s="19"/>
      <c r="L15" s="46"/>
      <c r="M15" s="134">
        <v>12</v>
      </c>
      <c r="N15" s="171" t="s">
        <v>41</v>
      </c>
      <c r="O15" s="45"/>
      <c r="P15" s="19" t="s">
        <v>42</v>
      </c>
      <c r="Q15" s="18">
        <v>14</v>
      </c>
      <c r="R15" s="150">
        <v>9</v>
      </c>
      <c r="S15" s="180"/>
      <c r="T15" s="19"/>
      <c r="U15" s="23"/>
      <c r="V15" s="134">
        <v>7</v>
      </c>
      <c r="W15" s="144"/>
      <c r="X15" s="19"/>
      <c r="Y15" s="21"/>
      <c r="Z15" s="202">
        <v>11</v>
      </c>
      <c r="AA15" s="135" t="s">
        <v>41</v>
      </c>
      <c r="AB15" s="45"/>
      <c r="AC15" s="19"/>
      <c r="AD15" s="19"/>
      <c r="AE15" s="136">
        <v>9</v>
      </c>
      <c r="AF15" s="135" t="s">
        <v>41</v>
      </c>
      <c r="AG15" s="45"/>
      <c r="AH15" s="19" t="s">
        <v>42</v>
      </c>
      <c r="AI15" s="46">
        <v>21</v>
      </c>
      <c r="AJ15" s="134">
        <v>13</v>
      </c>
      <c r="AK15" s="135" t="s">
        <v>41</v>
      </c>
      <c r="AL15" s="45"/>
      <c r="AM15" s="19" t="s">
        <v>42</v>
      </c>
      <c r="AN15" s="46">
        <v>21</v>
      </c>
      <c r="AO15" s="193">
        <v>10</v>
      </c>
      <c r="AP15" s="135" t="s">
        <v>41</v>
      </c>
      <c r="AQ15" s="93"/>
      <c r="AR15" s="19"/>
      <c r="AS15" s="19"/>
      <c r="AT15" s="136">
        <v>8</v>
      </c>
      <c r="AU15" s="224" t="s">
        <v>41</v>
      </c>
      <c r="AV15" s="47"/>
      <c r="AW15" s="19" t="s">
        <v>42</v>
      </c>
      <c r="AX15" s="46">
        <v>21</v>
      </c>
      <c r="AY15" s="150">
        <v>12</v>
      </c>
      <c r="AZ15" s="217" t="s">
        <v>41</v>
      </c>
      <c r="BA15" s="144"/>
      <c r="BB15" s="19"/>
      <c r="BC15" s="19"/>
      <c r="BD15" s="193">
        <v>10</v>
      </c>
    </row>
    <row r="16" spans="1:56" ht="48" customHeight="1" x14ac:dyDescent="0.45">
      <c r="A16" s="135" t="s">
        <v>45</v>
      </c>
      <c r="B16" s="19"/>
      <c r="C16" s="19"/>
      <c r="D16" s="19"/>
      <c r="E16" s="136">
        <v>9</v>
      </c>
      <c r="F16" s="144"/>
      <c r="G16" s="19"/>
      <c r="H16" s="19"/>
      <c r="I16" s="134">
        <v>13</v>
      </c>
      <c r="J16" s="144"/>
      <c r="K16" s="19"/>
      <c r="L16" s="23"/>
      <c r="M16" s="134">
        <v>13</v>
      </c>
      <c r="N16" s="171" t="s">
        <v>45</v>
      </c>
      <c r="O16" s="98"/>
      <c r="P16" s="73"/>
      <c r="Q16" s="72"/>
      <c r="R16" s="150">
        <v>10</v>
      </c>
      <c r="S16" s="181"/>
      <c r="T16" s="21"/>
      <c r="U16" s="19"/>
      <c r="V16" s="134">
        <v>8</v>
      </c>
      <c r="W16" s="144"/>
      <c r="X16" s="19"/>
      <c r="Y16" s="21"/>
      <c r="Z16" s="202">
        <v>12</v>
      </c>
      <c r="AA16" s="135" t="s">
        <v>45</v>
      </c>
      <c r="AB16" s="93"/>
      <c r="AC16" s="19"/>
      <c r="AD16" s="19"/>
      <c r="AE16" s="136">
        <v>10</v>
      </c>
      <c r="AF16" s="135" t="s">
        <v>45</v>
      </c>
      <c r="AG16" s="93"/>
      <c r="AH16" s="19"/>
      <c r="AI16" s="19"/>
      <c r="AJ16" s="134">
        <v>14</v>
      </c>
      <c r="AK16" s="135" t="s">
        <v>45</v>
      </c>
      <c r="AL16" s="45"/>
      <c r="AM16" s="19"/>
      <c r="AN16" s="71"/>
      <c r="AO16" s="193">
        <v>11</v>
      </c>
      <c r="AP16" s="135" t="s">
        <v>45</v>
      </c>
      <c r="AQ16" s="93"/>
      <c r="AR16" s="26"/>
      <c r="AS16" s="26"/>
      <c r="AT16" s="136">
        <v>9</v>
      </c>
      <c r="AU16" s="224" t="s">
        <v>45</v>
      </c>
      <c r="AV16" s="47"/>
      <c r="AW16" s="47"/>
      <c r="AX16" s="47"/>
      <c r="AY16" s="150">
        <v>13</v>
      </c>
      <c r="AZ16" s="217" t="s">
        <v>45</v>
      </c>
      <c r="BA16" s="144"/>
      <c r="BB16" s="19"/>
      <c r="BC16" s="19"/>
      <c r="BD16" s="193">
        <v>11</v>
      </c>
    </row>
    <row r="17" spans="1:56" ht="54" customHeight="1" x14ac:dyDescent="0.45">
      <c r="A17" s="132" t="s">
        <v>15</v>
      </c>
      <c r="E17" s="136">
        <v>10</v>
      </c>
      <c r="F17" s="142">
        <v>2</v>
      </c>
      <c r="G17" s="14" t="s">
        <v>49</v>
      </c>
      <c r="H17" s="11" t="s">
        <v>30</v>
      </c>
      <c r="I17" s="134">
        <v>14</v>
      </c>
      <c r="J17" s="157">
        <v>6</v>
      </c>
      <c r="K17" s="253" t="s">
        <v>83</v>
      </c>
      <c r="L17" s="252"/>
      <c r="M17" s="134">
        <v>14</v>
      </c>
      <c r="N17" s="171" t="s">
        <v>15</v>
      </c>
      <c r="O17" s="99">
        <v>10</v>
      </c>
      <c r="P17" s="11" t="s">
        <v>84</v>
      </c>
      <c r="Q17" s="9" t="s">
        <v>85</v>
      </c>
      <c r="R17" s="150">
        <v>11</v>
      </c>
      <c r="S17" s="140">
        <v>12</v>
      </c>
      <c r="T17" s="34" t="s">
        <v>86</v>
      </c>
      <c r="U17" s="11" t="s">
        <v>20</v>
      </c>
      <c r="V17" s="134">
        <v>9</v>
      </c>
      <c r="W17" s="250" t="s">
        <v>87</v>
      </c>
      <c r="X17" s="251"/>
      <c r="Y17" s="252"/>
      <c r="Z17" s="202">
        <v>13</v>
      </c>
      <c r="AA17" s="132" t="s">
        <v>15</v>
      </c>
      <c r="AE17" s="136">
        <v>11</v>
      </c>
      <c r="AF17" s="132" t="s">
        <v>15</v>
      </c>
      <c r="AG17" s="50">
        <v>24</v>
      </c>
      <c r="AH17" s="37" t="s">
        <v>88</v>
      </c>
      <c r="AI17" s="12" t="s">
        <v>89</v>
      </c>
      <c r="AJ17" s="134">
        <v>15</v>
      </c>
      <c r="AK17" s="132" t="s">
        <v>15</v>
      </c>
      <c r="AL17" s="126">
        <v>28</v>
      </c>
      <c r="AM17" s="37" t="s">
        <v>90</v>
      </c>
      <c r="AN17" s="12" t="s">
        <v>89</v>
      </c>
      <c r="AO17" s="193">
        <v>12</v>
      </c>
      <c r="AP17" s="132" t="s">
        <v>15</v>
      </c>
      <c r="AQ17" s="130"/>
      <c r="AR17" s="12"/>
      <c r="AS17" s="11"/>
      <c r="AT17" s="136">
        <v>10</v>
      </c>
      <c r="AU17" s="223" t="s">
        <v>15</v>
      </c>
      <c r="AV17" s="130">
        <v>34</v>
      </c>
      <c r="AW17" s="11" t="s">
        <v>76</v>
      </c>
      <c r="AX17" s="11" t="s">
        <v>77</v>
      </c>
      <c r="AY17" s="150">
        <v>14</v>
      </c>
      <c r="AZ17" s="216" t="s">
        <v>15</v>
      </c>
      <c r="BA17" s="142"/>
      <c r="BC17" s="3"/>
      <c r="BD17" s="193">
        <v>12</v>
      </c>
    </row>
    <row r="18" spans="1:56" ht="48" customHeight="1" x14ac:dyDescent="0.45">
      <c r="A18" s="132" t="s">
        <v>18</v>
      </c>
      <c r="E18" s="136">
        <v>11</v>
      </c>
      <c r="F18" s="147"/>
      <c r="G18" s="34" t="s">
        <v>19</v>
      </c>
      <c r="H18" s="11" t="s">
        <v>20</v>
      </c>
      <c r="I18" s="134">
        <v>15</v>
      </c>
      <c r="J18" s="158"/>
      <c r="K18" s="34" t="s">
        <v>91</v>
      </c>
      <c r="L18" s="11" t="s">
        <v>20</v>
      </c>
      <c r="M18" s="150">
        <v>15</v>
      </c>
      <c r="N18" s="171" t="s">
        <v>18</v>
      </c>
      <c r="O18" s="100"/>
      <c r="P18" s="80" t="s">
        <v>92</v>
      </c>
      <c r="Q18" s="9" t="s">
        <v>85</v>
      </c>
      <c r="R18" s="150">
        <v>12</v>
      </c>
      <c r="S18" s="182"/>
      <c r="T18" s="37" t="s">
        <v>93</v>
      </c>
      <c r="U18" s="11" t="s">
        <v>20</v>
      </c>
      <c r="V18" s="134">
        <v>10</v>
      </c>
      <c r="W18" s="196">
        <v>17</v>
      </c>
      <c r="X18" s="70" t="s">
        <v>94</v>
      </c>
      <c r="Y18" s="12" t="s">
        <v>24</v>
      </c>
      <c r="Z18" s="203">
        <v>14</v>
      </c>
      <c r="AA18" s="132" t="s">
        <v>18</v>
      </c>
      <c r="AE18" s="136">
        <v>12</v>
      </c>
      <c r="AF18" s="132" t="s">
        <v>18</v>
      </c>
      <c r="AH18" s="37" t="s">
        <v>88</v>
      </c>
      <c r="AI18" s="12" t="s">
        <v>89</v>
      </c>
      <c r="AJ18" s="134">
        <v>16</v>
      </c>
      <c r="AK18" s="132" t="s">
        <v>18</v>
      </c>
      <c r="AL18" s="126"/>
      <c r="AM18" s="37" t="s">
        <v>90</v>
      </c>
      <c r="AN18" s="12" t="s">
        <v>89</v>
      </c>
      <c r="AO18" s="193">
        <v>13</v>
      </c>
      <c r="AP18" s="132" t="s">
        <v>18</v>
      </c>
      <c r="AS18" s="11"/>
      <c r="AT18" s="136">
        <v>11</v>
      </c>
      <c r="AU18" s="223" t="s">
        <v>18</v>
      </c>
      <c r="AV18" s="115"/>
      <c r="AW18" s="37" t="s">
        <v>95</v>
      </c>
      <c r="AX18" s="11" t="s">
        <v>36</v>
      </c>
      <c r="AY18" s="134">
        <v>15</v>
      </c>
      <c r="AZ18" s="216" t="s">
        <v>18</v>
      </c>
      <c r="BA18" s="142"/>
      <c r="BC18" s="3"/>
      <c r="BD18" s="193">
        <v>13</v>
      </c>
    </row>
    <row r="19" spans="1:56" ht="54" customHeight="1" x14ac:dyDescent="0.45">
      <c r="A19" s="132" t="s">
        <v>25</v>
      </c>
      <c r="E19" s="136">
        <v>12</v>
      </c>
      <c r="F19" s="147"/>
      <c r="G19" s="90" t="s">
        <v>96</v>
      </c>
      <c r="H19" s="12" t="s">
        <v>55</v>
      </c>
      <c r="I19" s="134">
        <v>16</v>
      </c>
      <c r="J19" s="159"/>
      <c r="K19" s="90" t="s">
        <v>97</v>
      </c>
      <c r="L19" s="12" t="s">
        <v>27</v>
      </c>
      <c r="M19" s="150">
        <v>16</v>
      </c>
      <c r="N19" s="171" t="s">
        <v>25</v>
      </c>
      <c r="O19" s="101"/>
      <c r="P19" s="41" t="s">
        <v>98</v>
      </c>
      <c r="Q19" s="11" t="s">
        <v>99</v>
      </c>
      <c r="R19" s="150">
        <v>13</v>
      </c>
      <c r="S19" s="183"/>
      <c r="T19" s="37"/>
      <c r="U19" s="11" t="s">
        <v>20</v>
      </c>
      <c r="V19" s="134">
        <v>11</v>
      </c>
      <c r="W19" s="161"/>
      <c r="X19" s="12" t="s">
        <v>100</v>
      </c>
      <c r="Y19" s="11" t="s">
        <v>30</v>
      </c>
      <c r="Z19" s="203">
        <v>15</v>
      </c>
      <c r="AA19" s="132" t="s">
        <v>25</v>
      </c>
      <c r="AE19" s="136">
        <v>13</v>
      </c>
      <c r="AF19" s="132" t="s">
        <v>25</v>
      </c>
      <c r="AH19" s="37" t="s">
        <v>88</v>
      </c>
      <c r="AI19" s="12" t="s">
        <v>89</v>
      </c>
      <c r="AJ19" s="134">
        <v>17</v>
      </c>
      <c r="AK19" s="132" t="s">
        <v>25</v>
      </c>
      <c r="AL19" s="53"/>
      <c r="AM19" s="37" t="s">
        <v>90</v>
      </c>
      <c r="AN19" s="12" t="s">
        <v>89</v>
      </c>
      <c r="AO19" s="193">
        <v>14</v>
      </c>
      <c r="AP19" s="132" t="s">
        <v>25</v>
      </c>
      <c r="AS19" s="11"/>
      <c r="AT19" s="136">
        <v>12</v>
      </c>
      <c r="AU19" s="223" t="s">
        <v>25</v>
      </c>
      <c r="AV19" s="40"/>
      <c r="AW19" s="37" t="s">
        <v>95</v>
      </c>
      <c r="AX19" s="11" t="s">
        <v>36</v>
      </c>
      <c r="AY19" s="134">
        <v>16</v>
      </c>
      <c r="AZ19" s="216" t="s">
        <v>25</v>
      </c>
      <c r="BA19" s="142"/>
      <c r="BC19" s="3"/>
      <c r="BD19" s="193">
        <v>14</v>
      </c>
    </row>
    <row r="20" spans="1:56" ht="48" customHeight="1" x14ac:dyDescent="0.45">
      <c r="A20" s="132" t="s">
        <v>31</v>
      </c>
      <c r="E20" s="136">
        <v>13</v>
      </c>
      <c r="F20" s="142"/>
      <c r="G20" s="14" t="s">
        <v>101</v>
      </c>
      <c r="H20" s="11" t="s">
        <v>30</v>
      </c>
      <c r="I20" s="134">
        <v>17</v>
      </c>
      <c r="J20" s="160"/>
      <c r="K20" s="14" t="s">
        <v>32</v>
      </c>
      <c r="L20" s="11" t="s">
        <v>30</v>
      </c>
      <c r="M20" s="150">
        <v>17</v>
      </c>
      <c r="N20" s="171" t="s">
        <v>31</v>
      </c>
      <c r="O20" s="56"/>
      <c r="P20" s="11" t="s">
        <v>92</v>
      </c>
      <c r="Q20" s="9" t="s">
        <v>85</v>
      </c>
      <c r="R20" s="150">
        <v>14</v>
      </c>
      <c r="S20" s="184"/>
      <c r="T20" s="37"/>
      <c r="U20" s="11" t="s">
        <v>20</v>
      </c>
      <c r="V20" s="134">
        <v>12</v>
      </c>
      <c r="W20" s="161"/>
      <c r="X20" s="14" t="s">
        <v>102</v>
      </c>
      <c r="Y20" s="12" t="s">
        <v>24</v>
      </c>
      <c r="Z20" s="203">
        <v>16</v>
      </c>
      <c r="AA20" s="132" t="s">
        <v>31</v>
      </c>
      <c r="AE20" s="136">
        <v>14</v>
      </c>
      <c r="AF20" s="132" t="s">
        <v>31</v>
      </c>
      <c r="AH20" s="37" t="s">
        <v>88</v>
      </c>
      <c r="AI20" s="12" t="s">
        <v>89</v>
      </c>
      <c r="AJ20" s="150">
        <v>18</v>
      </c>
      <c r="AK20" s="132" t="s">
        <v>31</v>
      </c>
      <c r="AL20" s="53"/>
      <c r="AM20" s="37" t="s">
        <v>90</v>
      </c>
      <c r="AN20" s="12" t="s">
        <v>89</v>
      </c>
      <c r="AO20" s="193">
        <v>15</v>
      </c>
      <c r="AP20" s="132" t="s">
        <v>31</v>
      </c>
      <c r="AS20" s="11"/>
      <c r="AT20" s="136">
        <v>13</v>
      </c>
      <c r="AU20" s="223" t="s">
        <v>31</v>
      </c>
      <c r="AV20" s="40"/>
      <c r="AW20" s="37" t="s">
        <v>95</v>
      </c>
      <c r="AX20" s="11" t="s">
        <v>36</v>
      </c>
      <c r="AY20" s="134">
        <v>17</v>
      </c>
      <c r="AZ20" s="216" t="s">
        <v>31</v>
      </c>
      <c r="BA20" s="142"/>
      <c r="BC20" s="3"/>
      <c r="BD20" s="193">
        <v>15</v>
      </c>
    </row>
    <row r="21" spans="1:56" ht="48" customHeight="1" x14ac:dyDescent="0.45">
      <c r="A21" s="132" t="s">
        <v>38</v>
      </c>
      <c r="C21" s="9" t="s">
        <v>78</v>
      </c>
      <c r="E21" s="136">
        <v>14</v>
      </c>
      <c r="F21" s="142"/>
      <c r="G21" s="11"/>
      <c r="H21" s="11"/>
      <c r="I21" s="134">
        <v>18</v>
      </c>
      <c r="J21" s="161"/>
      <c r="K21" s="11" t="s">
        <v>103</v>
      </c>
      <c r="L21" s="11" t="s">
        <v>30</v>
      </c>
      <c r="M21" s="150">
        <v>18</v>
      </c>
      <c r="N21" s="171" t="s">
        <v>38</v>
      </c>
      <c r="O21" s="241" t="s">
        <v>104</v>
      </c>
      <c r="P21" s="242"/>
      <c r="Q21" s="243"/>
      <c r="R21" s="173">
        <v>15</v>
      </c>
      <c r="S21" s="155"/>
      <c r="U21" s="11"/>
      <c r="V21" s="134">
        <v>13</v>
      </c>
      <c r="W21" s="161"/>
      <c r="X21" s="14" t="s">
        <v>16</v>
      </c>
      <c r="Y21" s="12" t="s">
        <v>24</v>
      </c>
      <c r="Z21" s="202">
        <v>17</v>
      </c>
      <c r="AA21" s="132" t="s">
        <v>38</v>
      </c>
      <c r="AC21" s="34" t="s">
        <v>105</v>
      </c>
      <c r="AD21" s="5"/>
      <c r="AE21" s="136">
        <v>15</v>
      </c>
      <c r="AF21" s="132" t="s">
        <v>38</v>
      </c>
      <c r="AH21" s="37" t="s">
        <v>88</v>
      </c>
      <c r="AI21" s="12" t="s">
        <v>89</v>
      </c>
      <c r="AJ21" s="150">
        <v>19</v>
      </c>
      <c r="AK21" s="132" t="s">
        <v>38</v>
      </c>
      <c r="AL21" s="126"/>
      <c r="AM21" s="37" t="s">
        <v>90</v>
      </c>
      <c r="AN21" s="12" t="s">
        <v>89</v>
      </c>
      <c r="AO21" s="193">
        <v>16</v>
      </c>
      <c r="AP21" s="132" t="s">
        <v>38</v>
      </c>
      <c r="AS21" s="11"/>
      <c r="AT21" s="136">
        <v>14</v>
      </c>
      <c r="AU21" s="223" t="s">
        <v>38</v>
      </c>
      <c r="AV21" s="40"/>
      <c r="AW21" s="37" t="s">
        <v>95</v>
      </c>
      <c r="AX21" s="11" t="s">
        <v>36</v>
      </c>
      <c r="AY21" s="150">
        <v>18</v>
      </c>
      <c r="AZ21" s="216" t="s">
        <v>38</v>
      </c>
      <c r="BA21" s="142"/>
      <c r="BC21" s="3"/>
      <c r="BD21" s="193">
        <v>16</v>
      </c>
    </row>
    <row r="22" spans="1:56" ht="48" customHeight="1" x14ac:dyDescent="0.45">
      <c r="A22" s="135" t="s">
        <v>41</v>
      </c>
      <c r="B22" s="19"/>
      <c r="C22" s="19"/>
      <c r="D22" s="19"/>
      <c r="E22" s="136">
        <v>15</v>
      </c>
      <c r="F22" s="144"/>
      <c r="G22" s="19"/>
      <c r="H22" s="19"/>
      <c r="I22" s="134">
        <v>19</v>
      </c>
      <c r="J22" s="162"/>
      <c r="K22" s="19"/>
      <c r="L22" s="46"/>
      <c r="M22" s="134">
        <v>19</v>
      </c>
      <c r="N22" s="171" t="s">
        <v>41</v>
      </c>
      <c r="O22" s="102"/>
      <c r="P22" s="66"/>
      <c r="Q22" s="66"/>
      <c r="R22" s="173">
        <v>16</v>
      </c>
      <c r="S22" s="144"/>
      <c r="T22" s="21"/>
      <c r="U22" s="19"/>
      <c r="V22" s="134">
        <v>14</v>
      </c>
      <c r="W22" s="162"/>
      <c r="X22" s="68"/>
      <c r="Y22" s="18"/>
      <c r="Z22" s="202">
        <v>18</v>
      </c>
      <c r="AA22" s="135" t="s">
        <v>41</v>
      </c>
      <c r="AB22" s="45"/>
      <c r="AC22" s="49" t="s">
        <v>105</v>
      </c>
      <c r="AD22" s="19"/>
      <c r="AE22" s="136">
        <v>16</v>
      </c>
      <c r="AF22" s="135" t="s">
        <v>41</v>
      </c>
      <c r="AG22" s="45"/>
      <c r="AH22" s="19" t="s">
        <v>42</v>
      </c>
      <c r="AI22" s="46">
        <f>(8+0)*5</f>
        <v>40</v>
      </c>
      <c r="AJ22" s="134">
        <v>20</v>
      </c>
      <c r="AK22" s="135" t="s">
        <v>41</v>
      </c>
      <c r="AL22" s="45"/>
      <c r="AM22" s="19" t="s">
        <v>42</v>
      </c>
      <c r="AN22" s="46">
        <v>40</v>
      </c>
      <c r="AO22" s="193">
        <v>17</v>
      </c>
      <c r="AP22" s="135" t="s">
        <v>41</v>
      </c>
      <c r="AQ22" s="20"/>
      <c r="AR22" s="20"/>
      <c r="AS22" s="20"/>
      <c r="AT22" s="136">
        <v>15</v>
      </c>
      <c r="AU22" s="224" t="s">
        <v>41</v>
      </c>
      <c r="AV22" s="47"/>
      <c r="AW22" s="37" t="s">
        <v>95</v>
      </c>
      <c r="AX22" s="11" t="s">
        <v>36</v>
      </c>
      <c r="AY22" s="150">
        <v>19</v>
      </c>
      <c r="AZ22" s="217" t="s">
        <v>41</v>
      </c>
      <c r="BA22" s="144"/>
      <c r="BB22" s="19"/>
      <c r="BC22" s="19"/>
      <c r="BD22" s="136">
        <v>17</v>
      </c>
    </row>
    <row r="23" spans="1:56" ht="48" customHeight="1" x14ac:dyDescent="0.45">
      <c r="A23" s="135" t="s">
        <v>45</v>
      </c>
      <c r="B23" s="19"/>
      <c r="C23" s="19"/>
      <c r="D23" s="19"/>
      <c r="E23" s="136">
        <v>16</v>
      </c>
      <c r="F23" s="144"/>
      <c r="G23" s="19"/>
      <c r="H23" s="19"/>
      <c r="I23" s="134">
        <v>20</v>
      </c>
      <c r="J23" s="162"/>
      <c r="K23" s="28"/>
      <c r="L23" s="67"/>
      <c r="M23" s="134">
        <v>20</v>
      </c>
      <c r="N23" s="171" t="s">
        <v>45</v>
      </c>
      <c r="O23" s="102"/>
      <c r="P23" s="66"/>
      <c r="Q23" s="66"/>
      <c r="R23" s="173">
        <v>17</v>
      </c>
      <c r="S23" s="144"/>
      <c r="T23" s="19"/>
      <c r="U23" s="226"/>
      <c r="V23" s="134">
        <v>15</v>
      </c>
      <c r="W23" s="162"/>
      <c r="X23" s="26"/>
      <c r="Y23" s="18"/>
      <c r="Z23" s="202">
        <v>19</v>
      </c>
      <c r="AA23" s="135" t="s">
        <v>45</v>
      </c>
      <c r="AB23" s="45"/>
      <c r="AC23" s="49" t="s">
        <v>105</v>
      </c>
      <c r="AD23" s="26"/>
      <c r="AE23" s="136">
        <v>17</v>
      </c>
      <c r="AF23" s="135" t="s">
        <v>45</v>
      </c>
      <c r="AG23" s="45"/>
      <c r="AH23" s="65"/>
      <c r="AI23" s="21"/>
      <c r="AJ23" s="134">
        <v>21</v>
      </c>
      <c r="AK23" s="135" t="s">
        <v>45</v>
      </c>
      <c r="AL23" s="47"/>
      <c r="AM23" s="64"/>
      <c r="AN23" s="63"/>
      <c r="AO23" s="193">
        <v>18</v>
      </c>
      <c r="AP23" s="135" t="s">
        <v>45</v>
      </c>
      <c r="AQ23" s="62"/>
      <c r="AR23" s="62"/>
      <c r="AS23" s="62"/>
      <c r="AT23" s="136">
        <v>16</v>
      </c>
      <c r="AU23" s="224" t="s">
        <v>45</v>
      </c>
      <c r="AV23" s="47"/>
      <c r="AW23" s="37" t="s">
        <v>95</v>
      </c>
      <c r="AX23" s="11" t="s">
        <v>36</v>
      </c>
      <c r="AY23" s="150">
        <v>20</v>
      </c>
      <c r="AZ23" s="217" t="s">
        <v>45</v>
      </c>
      <c r="BA23" s="144"/>
      <c r="BB23" s="19"/>
      <c r="BC23" s="19"/>
      <c r="BD23" s="136">
        <v>18</v>
      </c>
    </row>
    <row r="24" spans="1:56" ht="52.5" customHeight="1" x14ac:dyDescent="0.45">
      <c r="A24" s="132" t="s">
        <v>15</v>
      </c>
      <c r="E24" s="136">
        <v>17</v>
      </c>
      <c r="F24" s="142">
        <v>3</v>
      </c>
      <c r="G24" s="14" t="s">
        <v>106</v>
      </c>
      <c r="H24" s="12" t="s">
        <v>30</v>
      </c>
      <c r="I24" s="134">
        <v>21</v>
      </c>
      <c r="J24" s="163">
        <v>7</v>
      </c>
      <c r="K24" s="91" t="s">
        <v>107</v>
      </c>
      <c r="L24" s="12" t="s">
        <v>55</v>
      </c>
      <c r="M24" s="134">
        <v>21</v>
      </c>
      <c r="N24" s="171" t="s">
        <v>15</v>
      </c>
      <c r="O24" s="244" t="s">
        <v>108</v>
      </c>
      <c r="P24" s="245"/>
      <c r="Q24" s="246"/>
      <c r="R24" s="173">
        <v>18</v>
      </c>
      <c r="S24" s="185">
        <v>13</v>
      </c>
      <c r="T24" s="34" t="s">
        <v>109</v>
      </c>
      <c r="U24" s="14" t="s">
        <v>110</v>
      </c>
      <c r="V24" s="134">
        <v>16</v>
      </c>
      <c r="W24" s="161">
        <v>18</v>
      </c>
      <c r="X24" s="37" t="s">
        <v>111</v>
      </c>
      <c r="Y24" s="12" t="s">
        <v>112</v>
      </c>
      <c r="Z24" s="202">
        <v>20</v>
      </c>
      <c r="AA24" s="132" t="s">
        <v>15</v>
      </c>
      <c r="AB24" s="130"/>
      <c r="AC24" s="17"/>
      <c r="AD24" s="33"/>
      <c r="AE24" s="136">
        <v>18</v>
      </c>
      <c r="AF24" s="132" t="s">
        <v>15</v>
      </c>
      <c r="AG24" s="130">
        <v>25</v>
      </c>
      <c r="AH24" s="11" t="s">
        <v>54</v>
      </c>
      <c r="AI24" s="12" t="s">
        <v>113</v>
      </c>
      <c r="AJ24" s="134">
        <v>22</v>
      </c>
      <c r="AK24" s="132" t="s">
        <v>15</v>
      </c>
      <c r="AL24" s="130">
        <v>27</v>
      </c>
      <c r="AM24" s="11" t="s">
        <v>54</v>
      </c>
      <c r="AN24" s="51" t="s">
        <v>114</v>
      </c>
      <c r="AO24" s="193">
        <v>19</v>
      </c>
      <c r="AP24" s="132" t="s">
        <v>15</v>
      </c>
      <c r="AQ24" s="50">
        <v>30</v>
      </c>
      <c r="AR24" s="11" t="s">
        <v>29</v>
      </c>
      <c r="AS24" s="11" t="s">
        <v>30</v>
      </c>
      <c r="AT24" s="193">
        <v>17</v>
      </c>
      <c r="AU24" s="223" t="s">
        <v>15</v>
      </c>
      <c r="AV24" s="116">
        <v>35</v>
      </c>
      <c r="AW24" s="37" t="s">
        <v>95</v>
      </c>
      <c r="AX24" s="11" t="s">
        <v>36</v>
      </c>
      <c r="AY24" s="150">
        <v>21</v>
      </c>
      <c r="AZ24" s="216" t="s">
        <v>15</v>
      </c>
      <c r="BA24" s="142"/>
      <c r="BC24" s="3"/>
      <c r="BD24" s="136">
        <v>19</v>
      </c>
    </row>
    <row r="25" spans="1:56" ht="55.5" customHeight="1" x14ac:dyDescent="0.45">
      <c r="A25" s="132" t="s">
        <v>18</v>
      </c>
      <c r="B25" s="44"/>
      <c r="C25" s="44"/>
      <c r="D25" s="44"/>
      <c r="E25" s="136">
        <v>18</v>
      </c>
      <c r="F25" s="148"/>
      <c r="G25" s="34" t="s">
        <v>115</v>
      </c>
      <c r="H25" s="12" t="s">
        <v>20</v>
      </c>
      <c r="I25" s="134">
        <v>22</v>
      </c>
      <c r="J25" s="149"/>
      <c r="K25" s="91" t="s">
        <v>107</v>
      </c>
      <c r="L25" s="12" t="s">
        <v>55</v>
      </c>
      <c r="M25" s="134">
        <v>22</v>
      </c>
      <c r="N25" s="171" t="s">
        <v>18</v>
      </c>
      <c r="O25" s="96"/>
      <c r="P25" s="60"/>
      <c r="Q25" s="42"/>
      <c r="R25" s="173">
        <v>19</v>
      </c>
      <c r="S25" s="186"/>
      <c r="T25" s="12" t="s">
        <v>116</v>
      </c>
      <c r="U25" s="9" t="s">
        <v>68</v>
      </c>
      <c r="V25" s="134">
        <v>17</v>
      </c>
      <c r="W25" s="197"/>
      <c r="X25" s="37" t="s">
        <v>111</v>
      </c>
      <c r="Y25" s="12" t="s">
        <v>112</v>
      </c>
      <c r="Z25" s="202">
        <v>21</v>
      </c>
      <c r="AA25" s="132" t="s">
        <v>18</v>
      </c>
      <c r="AB25" s="130"/>
      <c r="AD25" s="33"/>
      <c r="AE25" s="136">
        <v>19</v>
      </c>
      <c r="AF25" s="132" t="s">
        <v>18</v>
      </c>
      <c r="AG25" s="130"/>
      <c r="AH25" s="38" t="s">
        <v>63</v>
      </c>
      <c r="AI25" s="12" t="s">
        <v>30</v>
      </c>
      <c r="AJ25" s="134">
        <v>23</v>
      </c>
      <c r="AK25" s="132" t="s">
        <v>18</v>
      </c>
      <c r="AL25" s="130"/>
      <c r="AM25" s="38" t="s">
        <v>63</v>
      </c>
      <c r="AN25" s="12" t="s">
        <v>30</v>
      </c>
      <c r="AO25" s="193">
        <v>20</v>
      </c>
      <c r="AP25" s="132" t="s">
        <v>18</v>
      </c>
      <c r="AQ25" s="108"/>
      <c r="AR25" s="117" t="s">
        <v>23</v>
      </c>
      <c r="AS25" s="11" t="s">
        <v>24</v>
      </c>
      <c r="AT25" s="193">
        <v>18</v>
      </c>
      <c r="AU25" s="223" t="s">
        <v>18</v>
      </c>
      <c r="AV25" s="40"/>
      <c r="AW25" s="37" t="s">
        <v>95</v>
      </c>
      <c r="AX25" s="11" t="s">
        <v>36</v>
      </c>
      <c r="AY25" s="134">
        <v>22</v>
      </c>
      <c r="AZ25" s="216" t="s">
        <v>18</v>
      </c>
      <c r="BA25" s="142"/>
      <c r="BC25" s="3"/>
      <c r="BD25" s="136">
        <v>20</v>
      </c>
    </row>
    <row r="26" spans="1:56" ht="57.75" customHeight="1" x14ac:dyDescent="0.45">
      <c r="A26" s="132" t="s">
        <v>25</v>
      </c>
      <c r="B26" s="44"/>
      <c r="C26" s="44"/>
      <c r="D26" s="44"/>
      <c r="E26" s="136">
        <v>19</v>
      </c>
      <c r="F26" s="142"/>
      <c r="G26" s="90" t="s">
        <v>117</v>
      </c>
      <c r="H26" s="12" t="s">
        <v>27</v>
      </c>
      <c r="I26" s="134">
        <v>23</v>
      </c>
      <c r="J26" s="143"/>
      <c r="K26" s="91" t="s">
        <v>107</v>
      </c>
      <c r="L26" s="12" t="s">
        <v>55</v>
      </c>
      <c r="M26" s="134">
        <v>23</v>
      </c>
      <c r="N26" s="171" t="s">
        <v>25</v>
      </c>
      <c r="O26" s="97"/>
      <c r="P26" s="15"/>
      <c r="Q26" s="42"/>
      <c r="R26" s="173">
        <v>20</v>
      </c>
      <c r="S26" s="186"/>
      <c r="T26" s="14" t="s">
        <v>102</v>
      </c>
      <c r="U26" s="87" t="s">
        <v>24</v>
      </c>
      <c r="V26" s="134">
        <v>18</v>
      </c>
      <c r="W26" s="198"/>
      <c r="X26" s="37" t="s">
        <v>111</v>
      </c>
      <c r="Y26" s="12" t="s">
        <v>118</v>
      </c>
      <c r="Z26" s="203">
        <v>22</v>
      </c>
      <c r="AA26" s="132" t="s">
        <v>25</v>
      </c>
      <c r="AB26" s="130"/>
      <c r="AC26" s="59"/>
      <c r="AD26" s="33"/>
      <c r="AE26" s="136">
        <v>20</v>
      </c>
      <c r="AF26" s="132" t="s">
        <v>25</v>
      </c>
      <c r="AG26" s="130"/>
      <c r="AH26" s="90" t="s">
        <v>70</v>
      </c>
      <c r="AI26" s="12" t="s">
        <v>71</v>
      </c>
      <c r="AJ26" s="134">
        <v>24</v>
      </c>
      <c r="AK26" s="132" t="s">
        <v>25</v>
      </c>
      <c r="AL26" s="130"/>
      <c r="AM26" s="90" t="s">
        <v>70</v>
      </c>
      <c r="AN26" s="12" t="s">
        <v>71</v>
      </c>
      <c r="AO26" s="193">
        <v>21</v>
      </c>
      <c r="AP26" s="132" t="s">
        <v>25</v>
      </c>
      <c r="AQ26" s="108"/>
      <c r="AR26" s="11" t="s">
        <v>119</v>
      </c>
      <c r="AS26" s="11" t="s">
        <v>30</v>
      </c>
      <c r="AT26" s="193">
        <v>19</v>
      </c>
      <c r="AU26" s="223" t="s">
        <v>25</v>
      </c>
      <c r="AV26" s="40"/>
      <c r="AW26" s="37" t="s">
        <v>95</v>
      </c>
      <c r="AX26" s="11" t="s">
        <v>36</v>
      </c>
      <c r="AY26" s="134">
        <v>23</v>
      </c>
      <c r="AZ26" s="216" t="s">
        <v>25</v>
      </c>
      <c r="BA26" s="142"/>
      <c r="BC26" s="3"/>
      <c r="BD26" s="136">
        <v>21</v>
      </c>
    </row>
    <row r="27" spans="1:56" ht="70.5" customHeight="1" x14ac:dyDescent="0.45">
      <c r="A27" s="132" t="s">
        <v>31</v>
      </c>
      <c r="B27" s="50"/>
      <c r="C27" s="50"/>
      <c r="D27" s="50"/>
      <c r="E27" s="136">
        <v>20</v>
      </c>
      <c r="F27" s="142"/>
      <c r="G27" s="14" t="s">
        <v>101</v>
      </c>
      <c r="H27" s="12" t="s">
        <v>30</v>
      </c>
      <c r="I27" s="134">
        <v>24</v>
      </c>
      <c r="J27" s="140"/>
      <c r="K27" s="11" t="s">
        <v>120</v>
      </c>
      <c r="L27" s="12" t="s">
        <v>30</v>
      </c>
      <c r="M27" s="150">
        <v>24</v>
      </c>
      <c r="N27" s="171" t="s">
        <v>31</v>
      </c>
      <c r="O27" s="103"/>
      <c r="P27" s="58"/>
      <c r="Q27" s="57"/>
      <c r="R27" s="173">
        <v>21</v>
      </c>
      <c r="S27" s="160"/>
      <c r="T27" s="35" t="s">
        <v>121</v>
      </c>
      <c r="U27" s="87" t="s">
        <v>68</v>
      </c>
      <c r="V27" s="134">
        <v>19</v>
      </c>
      <c r="W27" s="161"/>
      <c r="X27" s="37" t="s">
        <v>111</v>
      </c>
      <c r="Y27" s="12" t="s">
        <v>122</v>
      </c>
      <c r="Z27" s="203">
        <v>23</v>
      </c>
      <c r="AA27" s="132" t="s">
        <v>31</v>
      </c>
      <c r="AB27" s="130"/>
      <c r="AC27" s="17"/>
      <c r="AD27" s="33"/>
      <c r="AE27" s="136">
        <v>21</v>
      </c>
      <c r="AF27" s="132" t="s">
        <v>31</v>
      </c>
      <c r="AG27" s="130"/>
      <c r="AH27" s="14" t="s">
        <v>16</v>
      </c>
      <c r="AI27" s="12" t="s">
        <v>17</v>
      </c>
      <c r="AJ27" s="150">
        <v>25</v>
      </c>
      <c r="AK27" s="132" t="s">
        <v>31</v>
      </c>
      <c r="AL27" s="130"/>
      <c r="AM27" s="14" t="s">
        <v>16</v>
      </c>
      <c r="AN27" s="51" t="s">
        <v>123</v>
      </c>
      <c r="AO27" s="193">
        <v>22</v>
      </c>
      <c r="AP27" s="132" t="s">
        <v>31</v>
      </c>
      <c r="AQ27" s="108"/>
      <c r="AR27" s="11" t="s">
        <v>29</v>
      </c>
      <c r="AS27" s="11" t="s">
        <v>30</v>
      </c>
      <c r="AT27" s="193">
        <v>20</v>
      </c>
      <c r="AU27" s="223" t="s">
        <v>31</v>
      </c>
      <c r="AV27" s="40"/>
      <c r="AW27" s="37" t="s">
        <v>95</v>
      </c>
      <c r="AX27" s="11" t="s">
        <v>36</v>
      </c>
      <c r="AY27" s="134">
        <v>24</v>
      </c>
      <c r="AZ27" s="216" t="s">
        <v>31</v>
      </c>
      <c r="BA27" s="142"/>
      <c r="BC27" s="3"/>
      <c r="BD27" s="136">
        <v>22</v>
      </c>
    </row>
    <row r="28" spans="1:56" ht="56.25" customHeight="1" x14ac:dyDescent="0.45">
      <c r="A28" s="132" t="s">
        <v>38</v>
      </c>
      <c r="B28" s="229" t="s">
        <v>124</v>
      </c>
      <c r="C28" s="230"/>
      <c r="D28" s="231"/>
      <c r="E28" s="136">
        <v>21</v>
      </c>
      <c r="F28" s="142"/>
      <c r="G28" s="12"/>
      <c r="H28" s="12"/>
      <c r="I28" s="134">
        <v>25</v>
      </c>
      <c r="J28" s="142"/>
      <c r="K28" s="35"/>
      <c r="L28" s="11"/>
      <c r="M28" s="150">
        <v>25</v>
      </c>
      <c r="N28" s="171" t="s">
        <v>38</v>
      </c>
      <c r="O28" s="104"/>
      <c r="P28" s="55"/>
      <c r="Q28" s="54"/>
      <c r="R28" s="173">
        <v>22</v>
      </c>
      <c r="S28" s="179"/>
      <c r="U28" s="14"/>
      <c r="V28" s="134">
        <v>20</v>
      </c>
      <c r="W28" s="199"/>
      <c r="X28" s="37" t="s">
        <v>111</v>
      </c>
      <c r="Y28" s="12" t="s">
        <v>125</v>
      </c>
      <c r="Z28" s="203">
        <v>24</v>
      </c>
      <c r="AA28" s="132" t="s">
        <v>38</v>
      </c>
      <c r="AB28" s="130"/>
      <c r="AC28" s="12"/>
      <c r="AD28" s="33"/>
      <c r="AE28" s="136">
        <v>22</v>
      </c>
      <c r="AF28" s="132" t="s">
        <v>38</v>
      </c>
      <c r="AG28" s="130"/>
      <c r="AH28" s="228" t="s">
        <v>80</v>
      </c>
      <c r="AI28" s="12" t="s">
        <v>81</v>
      </c>
      <c r="AJ28" s="150">
        <v>26</v>
      </c>
      <c r="AK28" s="132" t="s">
        <v>38</v>
      </c>
      <c r="AL28" s="52"/>
      <c r="AM28" s="11" t="s">
        <v>126</v>
      </c>
      <c r="AN28" s="51" t="s">
        <v>127</v>
      </c>
      <c r="AO28" s="193">
        <v>23</v>
      </c>
      <c r="AP28" s="132" t="s">
        <v>38</v>
      </c>
      <c r="AQ28" s="108"/>
      <c r="AR28" s="117" t="s">
        <v>23</v>
      </c>
      <c r="AS28" s="1" t="s">
        <v>24</v>
      </c>
      <c r="AT28" s="193">
        <v>21</v>
      </c>
      <c r="AU28" s="223" t="s">
        <v>38</v>
      </c>
      <c r="AV28" s="40"/>
      <c r="AW28" s="37" t="s">
        <v>95</v>
      </c>
      <c r="AX28" s="11" t="s">
        <v>36</v>
      </c>
      <c r="AY28" s="150">
        <v>25</v>
      </c>
      <c r="AZ28" s="216" t="s">
        <v>38</v>
      </c>
      <c r="BA28" s="142"/>
      <c r="BB28" s="50"/>
      <c r="BC28" s="50"/>
      <c r="BD28" s="136">
        <v>23</v>
      </c>
    </row>
    <row r="29" spans="1:56" ht="48" customHeight="1" x14ac:dyDescent="0.45">
      <c r="A29" s="135" t="s">
        <v>41</v>
      </c>
      <c r="B29" s="19"/>
      <c r="C29" s="19"/>
      <c r="D29" s="19"/>
      <c r="E29" s="136">
        <v>22</v>
      </c>
      <c r="F29" s="144"/>
      <c r="G29" s="19"/>
      <c r="H29" s="46"/>
      <c r="I29" s="134">
        <v>26</v>
      </c>
      <c r="J29" s="144"/>
      <c r="K29" s="19"/>
      <c r="L29" s="46"/>
      <c r="M29" s="150">
        <v>26</v>
      </c>
      <c r="N29" s="171" t="s">
        <v>41</v>
      </c>
      <c r="O29" s="45"/>
      <c r="P29" s="19"/>
      <c r="Q29" s="19"/>
      <c r="R29" s="173">
        <v>23</v>
      </c>
      <c r="S29" s="144"/>
      <c r="T29" s="19"/>
      <c r="U29" s="23"/>
      <c r="V29" s="134">
        <v>21</v>
      </c>
      <c r="W29" s="144"/>
      <c r="X29" s="19" t="s">
        <v>42</v>
      </c>
      <c r="Y29" s="18">
        <v>40</v>
      </c>
      <c r="Z29" s="202">
        <v>25</v>
      </c>
      <c r="AA29" s="135" t="s">
        <v>41</v>
      </c>
      <c r="AB29" s="45"/>
      <c r="AC29" s="48"/>
      <c r="AD29" s="21"/>
      <c r="AE29" s="136">
        <v>23</v>
      </c>
      <c r="AF29" s="135" t="s">
        <v>41</v>
      </c>
      <c r="AG29" s="45"/>
      <c r="AH29" s="19" t="s">
        <v>42</v>
      </c>
      <c r="AI29" s="46">
        <v>14</v>
      </c>
      <c r="AJ29" s="134">
        <v>27</v>
      </c>
      <c r="AK29" s="135" t="s">
        <v>41</v>
      </c>
      <c r="AL29" s="45"/>
      <c r="AM29" s="19" t="s">
        <v>42</v>
      </c>
      <c r="AN29" s="46">
        <f>(7+7)*1</f>
        <v>14</v>
      </c>
      <c r="AO29" s="193">
        <v>24</v>
      </c>
      <c r="AP29" s="135" t="s">
        <v>41</v>
      </c>
      <c r="AQ29" s="45"/>
      <c r="AR29" s="45"/>
      <c r="AS29" s="21"/>
      <c r="AT29" s="193">
        <v>22</v>
      </c>
      <c r="AU29" s="224" t="s">
        <v>41</v>
      </c>
      <c r="AV29" s="47"/>
      <c r="AW29" s="47"/>
      <c r="AX29" s="45"/>
      <c r="AY29" s="150">
        <v>26</v>
      </c>
      <c r="AZ29" s="217" t="s">
        <v>41</v>
      </c>
      <c r="BA29" s="201"/>
      <c r="BB29" s="47"/>
      <c r="BC29" s="45"/>
      <c r="BD29" s="136">
        <v>24</v>
      </c>
    </row>
    <row r="30" spans="1:56" ht="48" customHeight="1" x14ac:dyDescent="0.45">
      <c r="A30" s="135" t="s">
        <v>45</v>
      </c>
      <c r="B30" s="19"/>
      <c r="C30" s="19"/>
      <c r="D30" s="19"/>
      <c r="E30" s="136">
        <v>23</v>
      </c>
      <c r="F30" s="144"/>
      <c r="G30" s="19"/>
      <c r="H30" s="26"/>
      <c r="I30" s="134">
        <v>27</v>
      </c>
      <c r="J30" s="144"/>
      <c r="K30" s="28"/>
      <c r="L30" s="46"/>
      <c r="M30" s="150">
        <v>27</v>
      </c>
      <c r="N30" s="171" t="s">
        <v>45</v>
      </c>
      <c r="O30" s="47"/>
      <c r="P30" s="21"/>
      <c r="Q30" s="25"/>
      <c r="R30" s="173">
        <v>24</v>
      </c>
      <c r="S30" s="144"/>
      <c r="T30" s="19"/>
      <c r="U30" s="19"/>
      <c r="V30" s="134">
        <v>22</v>
      </c>
      <c r="W30" s="144"/>
      <c r="X30" s="26"/>
      <c r="Y30" s="19"/>
      <c r="Z30" s="202">
        <v>26</v>
      </c>
      <c r="AA30" s="135" t="s">
        <v>45</v>
      </c>
      <c r="AB30" s="45"/>
      <c r="AC30" s="28"/>
      <c r="AD30" s="21"/>
      <c r="AE30" s="136">
        <v>24</v>
      </c>
      <c r="AF30" s="135" t="s">
        <v>45</v>
      </c>
      <c r="AG30" s="45"/>
      <c r="AH30" s="19"/>
      <c r="AI30" s="19"/>
      <c r="AJ30" s="134">
        <v>28</v>
      </c>
      <c r="AK30" s="135" t="s">
        <v>45</v>
      </c>
      <c r="AL30" s="45"/>
      <c r="AM30" s="37" t="s">
        <v>128</v>
      </c>
      <c r="AN30" s="12" t="s">
        <v>36</v>
      </c>
      <c r="AO30" s="193">
        <v>25</v>
      </c>
      <c r="AP30" s="135" t="s">
        <v>45</v>
      </c>
      <c r="AQ30" s="45"/>
      <c r="AR30" s="21"/>
      <c r="AS30" s="21"/>
      <c r="AT30" s="193">
        <v>23</v>
      </c>
      <c r="AU30" s="224" t="s">
        <v>45</v>
      </c>
      <c r="AV30" s="47"/>
      <c r="AW30" s="19"/>
      <c r="AX30" s="20"/>
      <c r="AY30" s="150">
        <v>27</v>
      </c>
      <c r="AZ30" s="217" t="s">
        <v>45</v>
      </c>
      <c r="BA30" s="144"/>
      <c r="BB30" s="19"/>
      <c r="BC30" s="19"/>
      <c r="BD30" s="136">
        <v>25</v>
      </c>
    </row>
    <row r="31" spans="1:56" ht="61.5" customHeight="1" x14ac:dyDescent="0.45">
      <c r="A31" s="132" t="s">
        <v>15</v>
      </c>
      <c r="B31" s="44"/>
      <c r="C31" s="44"/>
      <c r="D31" s="44"/>
      <c r="E31" s="136">
        <v>24</v>
      </c>
      <c r="F31" s="142">
        <v>4</v>
      </c>
      <c r="G31" s="14" t="s">
        <v>49</v>
      </c>
      <c r="H31" s="12" t="s">
        <v>30</v>
      </c>
      <c r="I31" s="134">
        <v>28</v>
      </c>
      <c r="J31" s="164">
        <v>8</v>
      </c>
      <c r="K31" s="35" t="s">
        <v>129</v>
      </c>
      <c r="L31" s="9" t="s">
        <v>24</v>
      </c>
      <c r="M31" s="134">
        <v>28</v>
      </c>
      <c r="N31" s="171" t="s">
        <v>15</v>
      </c>
      <c r="O31" s="253" t="s">
        <v>130</v>
      </c>
      <c r="P31" s="251"/>
      <c r="Q31" s="252"/>
      <c r="R31" s="173">
        <v>25</v>
      </c>
      <c r="S31" s="142">
        <v>14</v>
      </c>
      <c r="T31" s="91" t="s">
        <v>131</v>
      </c>
      <c r="U31" s="12" t="s">
        <v>27</v>
      </c>
      <c r="V31" s="134">
        <v>23</v>
      </c>
      <c r="W31" s="200">
        <v>19</v>
      </c>
      <c r="X31" s="11" t="s">
        <v>132</v>
      </c>
      <c r="Y31" s="13" t="s">
        <v>36</v>
      </c>
      <c r="Z31" s="202">
        <v>27</v>
      </c>
      <c r="AA31" s="132" t="s">
        <v>15</v>
      </c>
      <c r="AB31" s="270">
        <v>21</v>
      </c>
      <c r="AC31" s="14" t="s">
        <v>16</v>
      </c>
      <c r="AD31" s="9" t="s">
        <v>17</v>
      </c>
      <c r="AE31" s="193">
        <v>25</v>
      </c>
      <c r="AF31" s="132" t="s">
        <v>15</v>
      </c>
      <c r="AG31" s="50">
        <v>26</v>
      </c>
      <c r="AH31" s="37" t="s">
        <v>35</v>
      </c>
      <c r="AI31" s="12" t="s">
        <v>36</v>
      </c>
      <c r="AJ31" s="134">
        <v>29</v>
      </c>
      <c r="AK31" s="132" t="s">
        <v>15</v>
      </c>
      <c r="AL31" s="109">
        <v>29</v>
      </c>
      <c r="AM31" s="37" t="s">
        <v>128</v>
      </c>
      <c r="AN31" s="12" t="s">
        <v>36</v>
      </c>
      <c r="AO31" s="193">
        <v>26</v>
      </c>
      <c r="AP31" s="132" t="s">
        <v>15</v>
      </c>
      <c r="AQ31" s="112">
        <v>31</v>
      </c>
      <c r="AR31" s="11" t="s">
        <v>119</v>
      </c>
      <c r="AS31" s="12" t="s">
        <v>30</v>
      </c>
      <c r="AT31" s="134">
        <v>24</v>
      </c>
      <c r="AU31" s="223" t="s">
        <v>15</v>
      </c>
      <c r="AV31" s="116">
        <v>36</v>
      </c>
      <c r="AW31" s="9" t="s">
        <v>134</v>
      </c>
      <c r="AX31" s="17" t="s">
        <v>36</v>
      </c>
      <c r="AY31" s="150">
        <v>28</v>
      </c>
      <c r="AZ31" s="216" t="s">
        <v>15</v>
      </c>
      <c r="BA31" s="219"/>
      <c r="BB31" s="123" t="str">
        <f>AC36</f>
        <v>Sem 1 HPI hour total</v>
      </c>
      <c r="BC31" s="124">
        <f>AD36</f>
        <v>61</v>
      </c>
      <c r="BD31" s="136">
        <v>26</v>
      </c>
    </row>
    <row r="32" spans="1:56" ht="65.25" customHeight="1" x14ac:dyDescent="0.45">
      <c r="A32" s="132" t="s">
        <v>18</v>
      </c>
      <c r="B32" s="1"/>
      <c r="C32" s="1"/>
      <c r="D32" s="1"/>
      <c r="E32" s="136">
        <v>25</v>
      </c>
      <c r="F32" s="149"/>
      <c r="I32" s="150"/>
      <c r="J32" s="158"/>
      <c r="K32" s="12" t="s">
        <v>135</v>
      </c>
      <c r="L32" s="9" t="s">
        <v>24</v>
      </c>
      <c r="M32" s="134">
        <v>29</v>
      </c>
      <c r="N32" s="171" t="s">
        <v>18</v>
      </c>
      <c r="O32" s="105"/>
      <c r="P32" s="1"/>
      <c r="Q32" s="60"/>
      <c r="R32" s="173">
        <v>26</v>
      </c>
      <c r="S32" s="187"/>
      <c r="T32" s="90" t="s">
        <v>136</v>
      </c>
      <c r="U32" s="12" t="s">
        <v>27</v>
      </c>
      <c r="V32" s="134">
        <v>24</v>
      </c>
      <c r="W32" s="161"/>
      <c r="X32" s="14" t="s">
        <v>102</v>
      </c>
      <c r="Y32" s="13" t="s">
        <v>24</v>
      </c>
      <c r="Z32" s="202">
        <v>28</v>
      </c>
      <c r="AA32" s="132" t="s">
        <v>18</v>
      </c>
      <c r="AB32" s="270"/>
      <c r="AC32" s="37" t="s">
        <v>21</v>
      </c>
      <c r="AD32" s="11" t="s">
        <v>22</v>
      </c>
      <c r="AE32" s="193">
        <v>26</v>
      </c>
      <c r="AF32" s="132" t="s">
        <v>18</v>
      </c>
      <c r="AH32" s="37" t="s">
        <v>35</v>
      </c>
      <c r="AI32" s="12" t="s">
        <v>36</v>
      </c>
      <c r="AJ32" s="134">
        <v>30</v>
      </c>
      <c r="AK32" s="132" t="s">
        <v>18</v>
      </c>
      <c r="AM32" s="37" t="s">
        <v>128</v>
      </c>
      <c r="AN32" s="12" t="s">
        <v>36</v>
      </c>
      <c r="AO32" s="193">
        <v>27</v>
      </c>
      <c r="AP32" s="132" t="s">
        <v>18</v>
      </c>
      <c r="AQ32" s="111"/>
      <c r="AR32" s="11" t="s">
        <v>29</v>
      </c>
      <c r="AS32" s="12" t="s">
        <v>30</v>
      </c>
      <c r="AT32" s="193">
        <v>25</v>
      </c>
      <c r="AU32" s="223" t="s">
        <v>18</v>
      </c>
      <c r="AV32" s="40"/>
      <c r="AW32" s="107" t="s">
        <v>138</v>
      </c>
      <c r="AX32" s="10"/>
      <c r="AY32" s="134">
        <v>29</v>
      </c>
      <c r="AZ32" s="216" t="s">
        <v>18</v>
      </c>
      <c r="BA32" s="142"/>
      <c r="BB32" s="120" t="s">
        <v>139</v>
      </c>
      <c r="BC32" s="125">
        <f>AS36+AN29+AN15+AI29+AI15+AI8+AI22+AN9+AN22+AN36+AX15</f>
        <v>245</v>
      </c>
      <c r="BD32" s="136">
        <v>27</v>
      </c>
    </row>
    <row r="33" spans="1:56" ht="72" customHeight="1" x14ac:dyDescent="0.45">
      <c r="A33" s="132" t="s">
        <v>25</v>
      </c>
      <c r="B33" s="247" t="s">
        <v>140</v>
      </c>
      <c r="C33" s="248"/>
      <c r="D33" s="249"/>
      <c r="E33" s="136">
        <v>26</v>
      </c>
      <c r="F33" s="149"/>
      <c r="I33" s="150"/>
      <c r="J33" s="158"/>
      <c r="K33" s="76" t="s">
        <v>141</v>
      </c>
      <c r="L33" s="12" t="s">
        <v>30</v>
      </c>
      <c r="M33" s="134">
        <v>30</v>
      </c>
      <c r="N33" s="171" t="s">
        <v>25</v>
      </c>
      <c r="O33" s="56"/>
      <c r="P33" s="1"/>
      <c r="Q33" s="69"/>
      <c r="R33" s="173">
        <v>27</v>
      </c>
      <c r="S33" s="187"/>
      <c r="T33" s="90" t="s">
        <v>136</v>
      </c>
      <c r="U33" s="12" t="s">
        <v>27</v>
      </c>
      <c r="V33" s="134">
        <v>25</v>
      </c>
      <c r="W33" s="161"/>
      <c r="X33" s="14" t="s">
        <v>102</v>
      </c>
      <c r="Y33" s="13" t="s">
        <v>24</v>
      </c>
      <c r="Z33" s="202">
        <v>29</v>
      </c>
      <c r="AA33" s="132" t="s">
        <v>25</v>
      </c>
      <c r="AB33" s="270"/>
      <c r="AC33" s="37" t="s">
        <v>21</v>
      </c>
      <c r="AD33" s="11" t="s">
        <v>22</v>
      </c>
      <c r="AE33" s="193">
        <v>27</v>
      </c>
      <c r="AF33" s="132" t="s">
        <v>25</v>
      </c>
      <c r="AH33" s="37" t="s">
        <v>35</v>
      </c>
      <c r="AI33" s="12" t="s">
        <v>36</v>
      </c>
      <c r="AJ33" s="134">
        <v>31</v>
      </c>
      <c r="AK33" s="132" t="s">
        <v>25</v>
      </c>
      <c r="AM33" s="37" t="s">
        <v>128</v>
      </c>
      <c r="AN33" s="12" t="s">
        <v>36</v>
      </c>
      <c r="AO33" s="193">
        <v>28</v>
      </c>
      <c r="AP33" s="132" t="s">
        <v>25</v>
      </c>
      <c r="AQ33" s="111"/>
      <c r="AR33" s="90" t="s">
        <v>144</v>
      </c>
      <c r="AS33" s="12" t="s">
        <v>145</v>
      </c>
      <c r="AT33" s="193">
        <v>26</v>
      </c>
      <c r="AU33" s="223" t="s">
        <v>25</v>
      </c>
      <c r="AV33" s="40"/>
      <c r="AW33" s="41" t="s">
        <v>37</v>
      </c>
      <c r="AX33" s="10"/>
      <c r="AY33" s="134">
        <v>30</v>
      </c>
      <c r="AZ33" s="216" t="s">
        <v>25</v>
      </c>
      <c r="BA33" s="220"/>
      <c r="BB33" s="39" t="s">
        <v>146</v>
      </c>
      <c r="BC33" s="39">
        <f>BC31+BC32</f>
        <v>306</v>
      </c>
      <c r="BD33" s="136">
        <v>28</v>
      </c>
    </row>
    <row r="34" spans="1:56" ht="53.25" customHeight="1" x14ac:dyDescent="0.45">
      <c r="A34" s="132" t="s">
        <v>31</v>
      </c>
      <c r="B34" s="254" t="s">
        <v>147</v>
      </c>
      <c r="C34" s="255"/>
      <c r="D34" s="256"/>
      <c r="E34" s="134">
        <v>27</v>
      </c>
      <c r="F34" s="151"/>
      <c r="I34" s="150"/>
      <c r="J34" s="165"/>
      <c r="K34" s="11" t="s">
        <v>148</v>
      </c>
      <c r="L34" s="34" t="s">
        <v>68</v>
      </c>
      <c r="M34" s="134">
        <v>31</v>
      </c>
      <c r="N34" s="171" t="s">
        <v>31</v>
      </c>
      <c r="O34" s="31"/>
      <c r="P34" s="1"/>
      <c r="Q34" s="15"/>
      <c r="R34" s="173">
        <v>28</v>
      </c>
      <c r="S34" s="188"/>
      <c r="T34" s="90" t="s">
        <v>136</v>
      </c>
      <c r="U34" s="12" t="s">
        <v>27</v>
      </c>
      <c r="V34" s="134">
        <v>26</v>
      </c>
      <c r="W34" s="161"/>
      <c r="X34" s="107" t="s">
        <v>149</v>
      </c>
      <c r="Y34" s="13" t="s">
        <v>68</v>
      </c>
      <c r="Z34" s="203">
        <v>30</v>
      </c>
      <c r="AA34" s="132" t="s">
        <v>31</v>
      </c>
      <c r="AB34" s="270"/>
      <c r="AC34" s="37" t="s">
        <v>21</v>
      </c>
      <c r="AD34" s="11" t="s">
        <v>22</v>
      </c>
      <c r="AE34" s="193">
        <v>28</v>
      </c>
      <c r="AF34" s="132" t="s">
        <v>31</v>
      </c>
      <c r="AI34" s="12" t="s">
        <v>105</v>
      </c>
      <c r="AJ34" s="134"/>
      <c r="AK34" s="132" t="s">
        <v>31</v>
      </c>
      <c r="AM34" s="37" t="s">
        <v>128</v>
      </c>
      <c r="AN34" s="12" t="s">
        <v>36</v>
      </c>
      <c r="AO34" s="193">
        <v>29</v>
      </c>
      <c r="AP34" s="132" t="s">
        <v>31</v>
      </c>
      <c r="AQ34" s="111"/>
      <c r="AR34" s="90" t="s">
        <v>144</v>
      </c>
      <c r="AS34" s="12" t="s">
        <v>145</v>
      </c>
      <c r="AT34" s="193">
        <v>27</v>
      </c>
      <c r="AU34" s="223" t="s">
        <v>31</v>
      </c>
      <c r="AV34" s="32"/>
      <c r="AW34" s="36"/>
      <c r="AX34" s="10"/>
      <c r="AY34" s="134"/>
      <c r="AZ34" s="216" t="s">
        <v>31</v>
      </c>
      <c r="BA34" s="260"/>
      <c r="BB34" s="255"/>
      <c r="BC34" s="256"/>
      <c r="BD34" s="136">
        <v>29</v>
      </c>
    </row>
    <row r="35" spans="1:56" ht="48" customHeight="1" x14ac:dyDescent="0.45">
      <c r="A35" s="132" t="s">
        <v>38</v>
      </c>
      <c r="E35" s="134">
        <v>28</v>
      </c>
      <c r="F35" s="142"/>
      <c r="I35" s="150"/>
      <c r="J35" s="140"/>
      <c r="K35" s="34"/>
      <c r="L35" s="12"/>
      <c r="M35" s="150"/>
      <c r="N35" s="171" t="s">
        <v>38</v>
      </c>
      <c r="O35" s="31"/>
      <c r="P35" s="1"/>
      <c r="Q35" s="16"/>
      <c r="R35" s="173">
        <v>29</v>
      </c>
      <c r="S35" s="189"/>
      <c r="T35" s="14"/>
      <c r="U35" s="11"/>
      <c r="V35" s="134">
        <v>27</v>
      </c>
      <c r="W35" s="161"/>
      <c r="X35" s="12"/>
      <c r="Y35" s="33"/>
      <c r="Z35" s="202"/>
      <c r="AA35" s="132" t="s">
        <v>38</v>
      </c>
      <c r="AB35" s="270"/>
      <c r="AC35" s="37" t="s">
        <v>21</v>
      </c>
      <c r="AD35" s="11" t="s">
        <v>22</v>
      </c>
      <c r="AE35" s="193">
        <v>29</v>
      </c>
      <c r="AF35" s="132" t="s">
        <v>38</v>
      </c>
      <c r="AI35" s="12" t="s">
        <v>105</v>
      </c>
      <c r="AJ35" s="134"/>
      <c r="AK35" s="132" t="s">
        <v>38</v>
      </c>
      <c r="AM35" s="37" t="s">
        <v>128</v>
      </c>
      <c r="AN35" s="12" t="s">
        <v>150</v>
      </c>
      <c r="AO35" s="193">
        <v>30</v>
      </c>
      <c r="AP35" s="132" t="s">
        <v>38</v>
      </c>
      <c r="AQ35" s="214"/>
      <c r="AR35" s="90" t="s">
        <v>144</v>
      </c>
      <c r="AS35" s="12" t="s">
        <v>145</v>
      </c>
      <c r="AT35" s="193">
        <v>28</v>
      </c>
      <c r="AU35" s="223" t="s">
        <v>38</v>
      </c>
      <c r="AV35" s="31"/>
      <c r="AW35" s="31"/>
      <c r="AX35" s="10"/>
      <c r="AY35" s="150"/>
      <c r="AZ35" s="216" t="s">
        <v>38</v>
      </c>
      <c r="BA35" s="142"/>
      <c r="BB35" s="3" t="s">
        <v>151</v>
      </c>
      <c r="BC35" s="3">
        <v>42</v>
      </c>
      <c r="BD35" s="136">
        <v>30</v>
      </c>
    </row>
    <row r="36" spans="1:56" s="18" customFormat="1" ht="48" customHeight="1" x14ac:dyDescent="0.45">
      <c r="A36" s="135" t="s">
        <v>41</v>
      </c>
      <c r="B36" s="19"/>
      <c r="C36" s="19"/>
      <c r="D36" s="19"/>
      <c r="E36" s="134">
        <v>29</v>
      </c>
      <c r="F36" s="144"/>
      <c r="G36" s="28"/>
      <c r="H36" s="30"/>
      <c r="I36" s="150"/>
      <c r="J36" s="166"/>
      <c r="L36" s="29"/>
      <c r="M36" s="150"/>
      <c r="N36" s="171" t="s">
        <v>41</v>
      </c>
      <c r="O36" s="106"/>
      <c r="Q36" s="25"/>
      <c r="R36" s="173">
        <v>30</v>
      </c>
      <c r="S36" s="190"/>
      <c r="T36" s="19" t="s">
        <v>42</v>
      </c>
      <c r="U36" s="18" t="s">
        <v>152</v>
      </c>
      <c r="V36" s="134">
        <v>28</v>
      </c>
      <c r="W36" s="201"/>
      <c r="X36" s="20"/>
      <c r="Y36" s="27"/>
      <c r="Z36" s="202"/>
      <c r="AA36" s="135" t="s">
        <v>41</v>
      </c>
      <c r="AB36" s="45"/>
      <c r="AC36" s="121" t="s">
        <v>153</v>
      </c>
      <c r="AD36" s="122">
        <v>61</v>
      </c>
      <c r="AE36" s="193">
        <v>30</v>
      </c>
      <c r="AF36" s="135" t="s">
        <v>41</v>
      </c>
      <c r="AG36" s="45"/>
      <c r="AH36" s="21"/>
      <c r="AI36" s="21"/>
      <c r="AJ36" s="134"/>
      <c r="AK36" s="135" t="s">
        <v>41</v>
      </c>
      <c r="AL36" s="45"/>
      <c r="AM36" s="19" t="s">
        <v>42</v>
      </c>
      <c r="AN36" s="46">
        <f>(0+0)*6</f>
        <v>0</v>
      </c>
      <c r="AO36" s="172"/>
      <c r="AP36" s="135" t="s">
        <v>41</v>
      </c>
      <c r="AQ36" s="45"/>
      <c r="AR36" s="19" t="s">
        <v>42</v>
      </c>
      <c r="AS36" s="46">
        <v>42</v>
      </c>
      <c r="AT36" s="193">
        <v>29</v>
      </c>
      <c r="AU36" s="224" t="s">
        <v>41</v>
      </c>
      <c r="AV36" s="45"/>
      <c r="AW36" s="19"/>
      <c r="AX36" s="20"/>
      <c r="AY36" s="150"/>
      <c r="AZ36" s="217" t="s">
        <v>41</v>
      </c>
      <c r="BA36" s="144"/>
      <c r="BB36" s="19" t="s">
        <v>154</v>
      </c>
      <c r="BC36" s="19">
        <v>76</v>
      </c>
      <c r="BD36" s="136">
        <v>31</v>
      </c>
    </row>
    <row r="37" spans="1:56" s="18" customFormat="1" ht="48" customHeight="1" x14ac:dyDescent="0.45">
      <c r="A37" s="135" t="s">
        <v>45</v>
      </c>
      <c r="B37" s="19"/>
      <c r="C37" s="19"/>
      <c r="D37" s="19"/>
      <c r="E37" s="134">
        <v>30</v>
      </c>
      <c r="F37" s="144"/>
      <c r="G37" s="19"/>
      <c r="H37" s="22"/>
      <c r="I37" s="134"/>
      <c r="J37" s="166"/>
      <c r="K37" s="26"/>
      <c r="L37" s="19"/>
      <c r="M37" s="134"/>
      <c r="N37" s="171" t="s">
        <v>45</v>
      </c>
      <c r="O37" s="45"/>
      <c r="P37" s="19"/>
      <c r="Q37" s="25"/>
      <c r="R37" s="150"/>
      <c r="S37" s="190"/>
      <c r="T37" s="24"/>
      <c r="U37" s="19"/>
      <c r="V37" s="134">
        <v>29</v>
      </c>
      <c r="W37" s="144"/>
      <c r="X37" s="23"/>
      <c r="Y37" s="19"/>
      <c r="Z37" s="202"/>
      <c r="AA37" s="135" t="s">
        <v>45</v>
      </c>
      <c r="AB37" s="45"/>
      <c r="AC37" s="19"/>
      <c r="AD37" s="21"/>
      <c r="AE37" s="193">
        <v>31</v>
      </c>
      <c r="AF37" s="135" t="s">
        <v>45</v>
      </c>
      <c r="AG37" s="45"/>
      <c r="AH37" s="21"/>
      <c r="AI37" s="19"/>
      <c r="AJ37" s="134"/>
      <c r="AK37" s="135" t="s">
        <v>45</v>
      </c>
      <c r="AL37" s="45"/>
      <c r="AM37" s="22" t="s">
        <v>105</v>
      </c>
      <c r="AN37" s="21" t="s">
        <v>105</v>
      </c>
      <c r="AO37" s="172"/>
      <c r="AP37" s="135" t="s">
        <v>45</v>
      </c>
      <c r="AQ37" s="45"/>
      <c r="AR37" s="19"/>
      <c r="AS37" s="19"/>
      <c r="AT37" s="193">
        <v>30</v>
      </c>
      <c r="AU37" s="224" t="s">
        <v>45</v>
      </c>
      <c r="AV37" s="45"/>
      <c r="AW37" s="19"/>
      <c r="AX37" s="20"/>
      <c r="AY37" s="150"/>
      <c r="AZ37" s="217" t="s">
        <v>45</v>
      </c>
      <c r="BA37" s="144"/>
      <c r="BB37" s="19" t="s">
        <v>155</v>
      </c>
      <c r="BC37" s="19">
        <v>168</v>
      </c>
      <c r="BD37" s="134"/>
    </row>
    <row r="38" spans="1:56" ht="55.5" customHeight="1" x14ac:dyDescent="0.45">
      <c r="A38" s="132" t="s">
        <v>15</v>
      </c>
      <c r="E38" s="134">
        <v>31</v>
      </c>
      <c r="F38" s="142"/>
      <c r="G38" s="11"/>
      <c r="H38" s="9"/>
      <c r="I38" s="134"/>
      <c r="J38" s="161"/>
      <c r="K38" s="17"/>
      <c r="L38" s="13"/>
      <c r="M38" s="150"/>
      <c r="N38" s="171" t="s">
        <v>15</v>
      </c>
      <c r="P38" s="11"/>
      <c r="Q38" s="16"/>
      <c r="R38" s="134"/>
      <c r="S38" s="142">
        <v>15</v>
      </c>
      <c r="T38" s="14" t="s">
        <v>102</v>
      </c>
      <c r="U38" s="11" t="s">
        <v>24</v>
      </c>
      <c r="V38" s="134">
        <v>30</v>
      </c>
      <c r="W38" s="142"/>
      <c r="Z38" s="202"/>
      <c r="AA38" s="132" t="s">
        <v>15</v>
      </c>
      <c r="AE38" s="134"/>
      <c r="AF38" s="132" t="s">
        <v>15</v>
      </c>
      <c r="AH38" s="12"/>
      <c r="AI38" s="11"/>
      <c r="AJ38" s="134"/>
      <c r="AK38" s="132" t="s">
        <v>15</v>
      </c>
      <c r="AO38" s="172"/>
      <c r="AP38" s="132" t="s">
        <v>15</v>
      </c>
      <c r="AQ38" s="50">
        <v>32</v>
      </c>
      <c r="AR38" s="11" t="s">
        <v>29</v>
      </c>
      <c r="AS38" s="12" t="s">
        <v>30</v>
      </c>
      <c r="AT38" s="193">
        <v>31</v>
      </c>
      <c r="AU38" s="223" t="s">
        <v>15</v>
      </c>
      <c r="AW38" s="14"/>
      <c r="AX38" s="10"/>
      <c r="AY38" s="150"/>
      <c r="AZ38" s="216" t="s">
        <v>15</v>
      </c>
      <c r="BA38" s="142"/>
      <c r="BC38" s="3"/>
      <c r="BD38" s="134"/>
    </row>
    <row r="39" spans="1:56" ht="48" customHeight="1" x14ac:dyDescent="0.45">
      <c r="A39" s="137" t="s">
        <v>18</v>
      </c>
      <c r="B39" s="138"/>
      <c r="C39" s="138"/>
      <c r="D39" s="138"/>
      <c r="E39" s="139"/>
      <c r="F39" s="152"/>
      <c r="G39" s="138"/>
      <c r="H39" s="138"/>
      <c r="I39" s="153"/>
      <c r="J39" s="167"/>
      <c r="K39" s="168"/>
      <c r="L39" s="169"/>
      <c r="M39" s="153"/>
      <c r="N39" s="174" t="s">
        <v>18</v>
      </c>
      <c r="O39" s="175"/>
      <c r="P39" s="138"/>
      <c r="Q39" s="138"/>
      <c r="R39" s="176"/>
      <c r="S39" s="191"/>
      <c r="T39" s="168" t="s">
        <v>156</v>
      </c>
      <c r="U39" s="192" t="s">
        <v>68</v>
      </c>
      <c r="V39" s="153">
        <v>31</v>
      </c>
      <c r="W39" s="152"/>
      <c r="X39" s="138"/>
      <c r="Y39" s="138"/>
      <c r="Z39" s="204"/>
      <c r="AA39" s="132" t="s">
        <v>18</v>
      </c>
      <c r="AC39" s="19" t="s">
        <v>154</v>
      </c>
      <c r="AD39" s="12">
        <v>7</v>
      </c>
      <c r="AE39" s="134"/>
      <c r="AF39" s="132" t="s">
        <v>18</v>
      </c>
      <c r="AH39" s="12"/>
      <c r="AI39" s="11"/>
      <c r="AJ39" s="134"/>
      <c r="AK39" s="132" t="s">
        <v>18</v>
      </c>
      <c r="AO39" s="172"/>
      <c r="AP39" s="132" t="s">
        <v>18</v>
      </c>
      <c r="AQ39" s="215"/>
      <c r="AR39" s="9"/>
      <c r="AS39" s="9"/>
      <c r="AT39" s="134"/>
      <c r="AU39" s="223" t="s">
        <v>18</v>
      </c>
      <c r="AY39" s="134"/>
      <c r="AZ39" s="216" t="s">
        <v>18</v>
      </c>
      <c r="BA39" s="142"/>
      <c r="BC39" s="3"/>
      <c r="BD39" s="134"/>
    </row>
    <row r="40" spans="1:56" ht="32.25" customHeight="1" thickBot="1" x14ac:dyDescent="0.5">
      <c r="A40" s="78"/>
      <c r="B40" s="26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137"/>
      <c r="AB40" s="175"/>
      <c r="AC40" s="207" t="s">
        <v>155</v>
      </c>
      <c r="AD40" s="138">
        <v>54</v>
      </c>
      <c r="AE40" s="208"/>
      <c r="AF40" s="137"/>
      <c r="AG40" s="175"/>
      <c r="AH40" s="138"/>
      <c r="AI40" s="192"/>
      <c r="AJ40" s="208"/>
      <c r="AK40" s="137"/>
      <c r="AL40" s="175"/>
      <c r="AM40" s="138"/>
      <c r="AN40" s="138"/>
      <c r="AO40" s="213"/>
      <c r="AP40" s="137"/>
      <c r="AQ40" s="175"/>
      <c r="AR40" s="138"/>
      <c r="AS40" s="138"/>
      <c r="AT40" s="208"/>
      <c r="AU40" s="225"/>
      <c r="AV40" s="175"/>
      <c r="AW40" s="138"/>
      <c r="AX40" s="138"/>
      <c r="AY40" s="208"/>
      <c r="AZ40" s="218"/>
      <c r="BA40" s="152"/>
      <c r="BB40" s="138"/>
      <c r="BC40" s="138"/>
      <c r="BD40" s="213"/>
    </row>
    <row r="41" spans="1:56" ht="29.25" customHeight="1" x14ac:dyDescent="0.45">
      <c r="B41" s="263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5"/>
      <c r="AA41" s="78"/>
      <c r="AB41" s="205"/>
      <c r="AC41" s="78"/>
      <c r="AD41" s="78"/>
      <c r="AE41" s="206"/>
      <c r="AF41" s="78"/>
      <c r="AG41" s="205"/>
      <c r="AH41" s="78"/>
      <c r="AI41" s="78"/>
      <c r="AJ41" s="206"/>
      <c r="AK41" s="206"/>
      <c r="AL41" s="205"/>
      <c r="AM41" s="78"/>
      <c r="AN41" s="78"/>
      <c r="AO41" s="212"/>
      <c r="AP41" s="78"/>
      <c r="AQ41" s="205"/>
      <c r="AR41" s="78"/>
      <c r="AS41" s="78"/>
      <c r="AT41" s="206"/>
      <c r="AU41" s="221"/>
      <c r="AV41" s="205"/>
      <c r="AW41" s="78"/>
      <c r="AX41" s="78"/>
      <c r="AY41" s="206"/>
      <c r="AZ41" s="205"/>
      <c r="BA41" s="78"/>
      <c r="BB41" s="78"/>
      <c r="BC41" s="212"/>
    </row>
    <row r="42" spans="1:56" ht="18.75" customHeight="1" x14ac:dyDescent="0.45">
      <c r="B42" s="232" t="s">
        <v>157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4"/>
      <c r="AA42" s="8"/>
      <c r="AF42" s="8"/>
      <c r="AP42" s="1"/>
    </row>
    <row r="43" spans="1:56" x14ac:dyDescent="0.45">
      <c r="B43" s="23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7"/>
      <c r="AA43" s="7"/>
      <c r="AF43" s="7"/>
      <c r="AP43" s="1"/>
    </row>
    <row r="44" spans="1:56" x14ac:dyDescent="0.45">
      <c r="B44" s="23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7"/>
      <c r="AA44" s="7"/>
      <c r="AF44" s="7"/>
      <c r="AP44" s="1"/>
    </row>
    <row r="45" spans="1:56" x14ac:dyDescent="0.45">
      <c r="B45" s="235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7"/>
      <c r="AA45" s="7"/>
      <c r="AF45" s="7"/>
      <c r="AP45" s="1"/>
    </row>
    <row r="46" spans="1:56" x14ac:dyDescent="0.45"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7"/>
      <c r="AA46" s="6"/>
      <c r="AF46" s="6"/>
      <c r="AP46" s="1"/>
    </row>
    <row r="47" spans="1:56" x14ac:dyDescent="0.45">
      <c r="B47" s="235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7"/>
    </row>
    <row r="48" spans="1:56" x14ac:dyDescent="0.45">
      <c r="B48" s="235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7"/>
    </row>
    <row r="49" spans="2:56" s="3" customFormat="1" x14ac:dyDescent="0.45">
      <c r="B49" s="235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7"/>
      <c r="AB49" s="50"/>
      <c r="AE49" s="4"/>
      <c r="AG49" s="50"/>
      <c r="AJ49" s="4"/>
      <c r="AK49" s="4"/>
      <c r="AL49" s="50"/>
      <c r="AO49" s="1"/>
      <c r="AQ49" s="50"/>
      <c r="AT49" s="4"/>
      <c r="AU49" s="4"/>
      <c r="AV49" s="50"/>
      <c r="AY49" s="4"/>
      <c r="AZ49" s="50"/>
      <c r="BC49" s="1"/>
      <c r="BD49" s="2"/>
    </row>
    <row r="50" spans="2:56" s="3" customFormat="1" x14ac:dyDescent="0.45">
      <c r="B50" s="235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7"/>
      <c r="AB50" s="50"/>
      <c r="AE50" s="4"/>
      <c r="AG50" s="50"/>
      <c r="AJ50" s="4"/>
      <c r="AK50" s="4"/>
      <c r="AL50" s="50"/>
      <c r="AO50" s="1"/>
      <c r="AQ50" s="50"/>
      <c r="AT50" s="4"/>
      <c r="AU50" s="4"/>
      <c r="AV50" s="50"/>
      <c r="AY50" s="4"/>
      <c r="AZ50" s="50"/>
      <c r="BC50" s="1"/>
      <c r="BD50" s="2"/>
    </row>
    <row r="51" spans="2:56" s="3" customFormat="1" x14ac:dyDescent="0.45">
      <c r="B51" s="238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40"/>
      <c r="AB51" s="50"/>
      <c r="AE51" s="4"/>
      <c r="AG51" s="50"/>
      <c r="AJ51" s="4"/>
      <c r="AK51" s="4"/>
      <c r="AL51" s="50"/>
      <c r="AO51" s="1"/>
      <c r="AQ51" s="50"/>
      <c r="AT51" s="4"/>
      <c r="AU51" s="4"/>
      <c r="AV51" s="50"/>
      <c r="AY51" s="4"/>
      <c r="AZ51" s="50"/>
      <c r="BC51" s="1"/>
      <c r="BD51" s="2"/>
    </row>
  </sheetData>
  <mergeCells count="26">
    <mergeCell ref="AV1:AY1"/>
    <mergeCell ref="BA1:BD1"/>
    <mergeCell ref="B33:D33"/>
    <mergeCell ref="BA34:BC34"/>
    <mergeCell ref="B40:Z41"/>
    <mergeCell ref="W1:Z1"/>
    <mergeCell ref="AB1:AE1"/>
    <mergeCell ref="AL1:AO1"/>
    <mergeCell ref="AQ1:AT1"/>
    <mergeCell ref="B1:E1"/>
    <mergeCell ref="F1:I1"/>
    <mergeCell ref="J1:M1"/>
    <mergeCell ref="O1:R1"/>
    <mergeCell ref="S1:V1"/>
    <mergeCell ref="B2:D2"/>
    <mergeCell ref="B3:D3"/>
    <mergeCell ref="B4:D4"/>
    <mergeCell ref="B42:Z51"/>
    <mergeCell ref="O21:Q21"/>
    <mergeCell ref="O24:Q24"/>
    <mergeCell ref="AQ10:AS10"/>
    <mergeCell ref="W17:Y17"/>
    <mergeCell ref="O31:Q31"/>
    <mergeCell ref="B34:D34"/>
    <mergeCell ref="K17:L17"/>
    <mergeCell ref="B28:D28"/>
  </mergeCells>
  <pageMargins left="0.7" right="0.7" top="0.75" bottom="0.75" header="0.3" footer="0.3"/>
  <pageSetup paperSize="8" scale="31" fitToWidth="2" orientation="landscape" r:id="rId1"/>
  <headerFooter>
    <oddHeader>&amp;L&amp;"-,Bold"&amp;48PLANNER 2022 DRAFT V2</oddHeader>
    <firstHeader>&amp;L&amp;"-,Bold"&amp;22 2019 Planner  - V2. 12 Dec 2018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5575FD755314188ED2C47ED0117B9" ma:contentTypeVersion="11" ma:contentTypeDescription="Create a new document." ma:contentTypeScope="" ma:versionID="6eb6dec89fd3f06c2b246dd07c9c5732">
  <xsd:schema xmlns:xsd="http://www.w3.org/2001/XMLSchema" xmlns:xs="http://www.w3.org/2001/XMLSchema" xmlns:p="http://schemas.microsoft.com/office/2006/metadata/properties" xmlns:ns3="a9989edc-e07f-4837-8a43-9dbfdb259514" targetNamespace="http://schemas.microsoft.com/office/2006/metadata/properties" ma:root="true" ma:fieldsID="82de89064a5130746212c1769d752680" ns3:_="">
    <xsd:import namespace="a9989edc-e07f-4837-8a43-9dbfdb2595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89edc-e07f-4837-8a43-9dbfdb259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2D2CB-5D16-43DC-BF1E-765BF6C3F2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9BA1E0-0B4A-45BF-85CB-BE9341478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95442E-13E8-4CA8-B250-B129FB2D0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89edc-e07f-4837-8a43-9dbfdb259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Planner HPI 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Johnson</dc:creator>
  <cp:keywords/>
  <dc:description/>
  <cp:lastModifiedBy>Annette Johnson</cp:lastModifiedBy>
  <cp:revision/>
  <dcterms:created xsi:type="dcterms:W3CDTF">2021-09-02T02:29:49Z</dcterms:created>
  <dcterms:modified xsi:type="dcterms:W3CDTF">2022-03-31T11:36:17Z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0x0101006C65575FD755314188ED2C47ED0117B9</vt:lpwstr>
  </property>
</Properties>
</file>